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Users\PERSONAL\Desktop\ÁREA DE SEGUIMIENTO Y EVALUACIÓN PPL\Seguimiento 2024\POA-2024\"/>
    </mc:Choice>
  </mc:AlternateContent>
  <xr:revisionPtr revIDLastSave="0" documentId="13_ncr:1_{06A2DA46-BAA2-4FD4-954B-8C7C426B244E}" xr6:coauthVersionLast="47" xr6:coauthVersionMax="47" xr10:uidLastSave="{00000000-0000-0000-0000-000000000000}"/>
  <bookViews>
    <workbookView xWindow="-120" yWindow="-120" windowWidth="24240" windowHeight="13140" xr2:uid="{00000000-000D-0000-FFFF-FFFF00000000}"/>
  </bookViews>
  <sheets>
    <sheet name="POA GASTO INVERSIÓN Y TECNICO" sheetId="1" r:id="rId1"/>
    <sheet name="POA PLENO 2024" sheetId="2" r:id="rId2"/>
    <sheet name="Hoja1" sheetId="3"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vZWe3oUApUHoM6QuUEuZ2shREl5iUkspkPAiKRya7Mc="/>
    </ext>
  </extLst>
</workbook>
</file>

<file path=xl/calcChain.xml><?xml version="1.0" encoding="utf-8"?>
<calcChain xmlns="http://schemas.openxmlformats.org/spreadsheetml/2006/main">
  <c r="J56" i="1" l="1"/>
  <c r="H56" i="1" l="1"/>
  <c r="G48" i="1"/>
  <c r="G36" i="1"/>
  <c r="G32" i="1"/>
  <c r="G8" i="1" l="1"/>
  <c r="C39" i="3"/>
  <c r="C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
  </authors>
  <commentList>
    <comment ref="N19" authorId="0" shapeId="0" xr:uid="{00000000-0006-0000-0000-000001000000}">
      <text>
        <r>
          <rPr>
            <b/>
            <sz val="9"/>
            <color indexed="81"/>
            <rFont val="Tahoma"/>
            <family val="2"/>
          </rPr>
          <t>PERSONAL:</t>
        </r>
        <r>
          <rPr>
            <sz val="9"/>
            <color indexed="81"/>
            <rFont val="Tahoma"/>
            <family val="2"/>
          </rPr>
          <t xml:space="preserve">
4 = 20% 
17 = 57%</t>
        </r>
      </text>
    </comment>
    <comment ref="I52" authorId="1" shapeId="0" xr:uid="{00000000-0006-0000-0000-000002000000}">
      <text>
        <r>
          <rPr>
            <sz val="11"/>
            <color theme="1"/>
            <rFont val="Calibri"/>
            <family val="2"/>
            <scheme val="minor"/>
          </rPr>
          <t>======
ID#AAABL064bIE
PERSONAL    (2024-07-25 14:00:27)
Prox: Prevencion de Riesgos Psicosociales, Posicionamiento del COPRODER (finales de julio), Rutas de Prevencion de Violencia (50% diseño de rutas, violentómetro y directorio de servicios en el cantón, plegable, en proceso el desarrollo de guiones y producción de videos), Crisalida espacio seguro (desarrollo de la muñeca, simbolo del proyecto, speech crisalida, cobertura de entrega de la muñeca crisalida y branding, en proceso desarrollo de guiones y videos), Distintivo Igualdad Inclsuion (en proceso), ETI (proceso educomunicacional: exposición fotográfica), 21 DIAS, SEPTIEMBRE, Proyecto VIDA (50% guiones, en proceso producción de videos).</t>
        </r>
      </text>
    </comment>
  </commentList>
  <extLst>
    <ext xmlns:r="http://schemas.openxmlformats.org/officeDocument/2006/relationships" uri="GoogleSheetsCustomDataVersion2">
      <go:sheetsCustomData xmlns:go="http://customooxmlschemas.google.com/" r:id="rId1" roundtripDataSignature="AMtx7mjgrzjboKd+gVeqQBZendGn1C+wEA=="/>
    </ext>
  </extLst>
</comments>
</file>

<file path=xl/sharedStrings.xml><?xml version="1.0" encoding="utf-8"?>
<sst xmlns="http://schemas.openxmlformats.org/spreadsheetml/2006/main" count="528" uniqueCount="299">
  <si>
    <t>ESTRATEGIAS</t>
  </si>
  <si>
    <t xml:space="preserve">SUBACTIVIDADES </t>
  </si>
  <si>
    <t xml:space="preserve">INDICADOR </t>
  </si>
  <si>
    <t xml:space="preserve">LINEA BASE </t>
  </si>
  <si>
    <t>META</t>
  </si>
  <si>
    <t>COSTO POR ACTIVIDAD
PLANIFICADO</t>
  </si>
  <si>
    <t>MONTO DEVENGADO</t>
  </si>
  <si>
    <t xml:space="preserve">RESPONSABLES </t>
  </si>
  <si>
    <t xml:space="preserve">DETALLE DE ACCIONES REALIZADAS ANUAL
SEGUNDO SEMESTRE </t>
  </si>
  <si>
    <t>%</t>
  </si>
  <si>
    <t>PARROQUIA</t>
  </si>
  <si>
    <t>BARRIO</t>
  </si>
  <si>
    <t xml:space="preserve"># BENEFICIARIOS
PLANIFICADOS </t>
  </si>
  <si>
    <t># BENEFICIARIOS
ALCANZADOS</t>
  </si>
  <si>
    <t xml:space="preserve">FECHA DE INICIO </t>
  </si>
  <si>
    <t>FECHA DE FIN</t>
  </si>
  <si>
    <t xml:space="preserve">Fortalecimiento institucional </t>
  </si>
  <si>
    <t xml:space="preserve">Sensibilizar, capacitar y promover la participación activa del Pleno del COPRODER, en la toma de decisiones. </t>
  </si>
  <si>
    <t>1  Plan Operativo Anual elaborado con las propuestas del Pleno del Consejo de Derechos.</t>
  </si>
  <si>
    <t xml:space="preserve">1 Proceso de capacitación con el Pleno en coordinación con el CNII </t>
  </si>
  <si>
    <t>70% de los miembros del Pleno del COPRODER, participan en la construcción del POA .</t>
  </si>
  <si>
    <t xml:space="preserve">PROCESO TÉCNICO </t>
  </si>
  <si>
    <t>NA</t>
  </si>
  <si>
    <t>Carla Acosta
Juan Carlos Pazmiño
Fernanda Ortiz</t>
  </si>
  <si>
    <t>Cantonal</t>
  </si>
  <si>
    <t>Promover espacios de capacitación para los miembros del pleno del COPRODER (rol y atribuciones, rutas de protección de derechos)</t>
  </si>
  <si>
    <t xml:space="preserve">Carla Acosta
Juan Carlos Pazmiño
Fernanda Ortiz
Miembros del pleno </t>
  </si>
  <si>
    <t xml:space="preserve">1 proceso de posesión de miembros de sociedad civil (Prorroga de ONG) </t>
  </si>
  <si>
    <t>1 proceso de selección 2022</t>
  </si>
  <si>
    <t>Miembros de sociedad civil posesionados a diciembre 2024</t>
  </si>
  <si>
    <t xml:space="preserve">5 profesionales parte de la Secretaría ejecutiva </t>
  </si>
  <si>
    <t>Contar con siete profesionales parte de la Secretaría ejecutiva, quienes implementan el POA 2024, en un 90%</t>
  </si>
  <si>
    <t xml:space="preserve">Garantizar el acceso a la información y transparencia a la gestión </t>
  </si>
  <si>
    <t>1 proceso de rendición de cuentas 2023</t>
  </si>
  <si>
    <t xml:space="preserve">1 proceso de RC-2023 Finalizado. 
1 matriz de acceso a la información pública 2023. </t>
  </si>
  <si>
    <t xml:space="preserve">Presentar a la comunidad la rendición de cuentas del ejercicio fiscal 2023.
Entregar un informe de rendición de cuentas al CPCCS. </t>
  </si>
  <si>
    <t xml:space="preserve">GASTO CORRIENTE </t>
  </si>
  <si>
    <t xml:space="preserve">
Fernanda Ortiz
Saraí Ushiña
Francis Salazar</t>
  </si>
  <si>
    <t xml:space="preserve">1 Proceso de transparencia de gestión institucional permanente. (LOTAIP) </t>
  </si>
  <si>
    <t>PROCESO TÉCNICO</t>
  </si>
  <si>
    <t>1 Matriz de acceso a la información pública 2024</t>
  </si>
  <si>
    <t xml:space="preserve">90% de las solicitudes de acceso a la información  respondidas en el tiempo establecido. </t>
  </si>
  <si>
    <t xml:space="preserve">Saraí Ushiña
Fernanda Ortiz </t>
  </si>
  <si>
    <t xml:space="preserve">Elaborar documentos normativos y procedimientos necesarios para el adecuado funcionamiento técnico y administrativo de la Secretaría Ejecutiva. </t>
  </si>
  <si>
    <t xml:space="preserve">
1 Estatuto Orgánico actualizado (2024)
1 Reglamento interno de TTHH, aprobado  (2024)
</t>
  </si>
  <si>
    <t xml:space="preserve">1 Ordenanza actualizada 2023. 
Proyecto de Ordenanza de Promoción de DDHH movilidad humana, 2023. </t>
  </si>
  <si>
    <t xml:space="preserve">Actualizar en un 100% el Estatuto Orgánico del COPRODER.
1 reglamento interno de TTHH de la SE del COPRODER, aprobado. </t>
  </si>
  <si>
    <t>Carla Acosta
Fernanda Ortiz (TH)
Juan Carlos Pazmiño</t>
  </si>
  <si>
    <t>El pleno del COPRODER, en la primera sesión ordinaria aprueba el Reglamento de TTHH de la SE.</t>
  </si>
  <si>
    <t>Participación y actoria social</t>
  </si>
  <si>
    <t xml:space="preserve">Espacios de recreación y promoción de derechos de niñez </t>
  </si>
  <si>
    <t xml:space="preserve"># de niños participantes de espacios lúdicos en temporada vacacional </t>
  </si>
  <si>
    <t xml:space="preserve">3 grupos en Sangolqui, San Pedro e Inchalillo participan de espacios vacacionales. 
240 niños participan </t>
  </si>
  <si>
    <t xml:space="preserve">Promover derechos de niñez y adolescencia a través de herramientas lúdicas y de participación. </t>
  </si>
  <si>
    <t xml:space="preserve">
Paulina Topón
</t>
  </si>
  <si>
    <t xml:space="preserve">Cantonal </t>
  </si>
  <si>
    <t xml:space="preserve">1 jornada de capacitación con docentes.
1 jornada de capacitación con padres/madres. 
# niños sensibilizados a través del Pintalibros. </t>
  </si>
  <si>
    <t xml:space="preserve">1  Proceso Jugar es Proteger con NN de 3 a 4 años, 2023 implementado con niños.
51 niños sensibilizados en buen trato y respeto. (Pintalibro) </t>
  </si>
  <si>
    <t xml:space="preserve">Comunidad educativa del CMEI de San Pedro, sensibilizados en derechos de niñez a través de estrategias de participación y lúdicas. 
Sensibilizar en buen trato y promoción de derechos en UE Públicas. </t>
  </si>
  <si>
    <t xml:space="preserve">Saraí Ushiña  </t>
  </si>
  <si>
    <t xml:space="preserve">Sangolquí
San Pedro de T
</t>
  </si>
  <si>
    <t xml:space="preserve">El Purún
San Sebastián </t>
  </si>
  <si>
    <t>1 proceso de sensibilización para la promoción de la seguridad alimentaria.
# de aliados involucrados.</t>
  </si>
  <si>
    <t xml:space="preserve">1 Mesa Técnica de Prevención de la DCI </t>
  </si>
  <si>
    <t xml:space="preserve">Mejorar los conocimientos sobre derechos y las prácticas de cuidado y alimentación de los NNA en la parroquia de Rumipamba. (30 familias) </t>
  </si>
  <si>
    <t>Rumipamba</t>
  </si>
  <si>
    <t>Barrio Central
La Moca
El Vallecito</t>
  </si>
  <si>
    <t xml:space="preserve"># talleres de promoción de derechos
# de participantes 
# actores locales. </t>
  </si>
  <si>
    <t xml:space="preserve">4 unidades educativas sensibilizadas en prevención de violencia.(21 DAC)
1 jornada de sensibilización con Chinganeros/chagras en protección integral de NNA. </t>
  </si>
  <si>
    <t xml:space="preserve">Brindar asistencia y capacitación en derechos humanos a nivel cantonal. </t>
  </si>
  <si>
    <t xml:space="preserve">Equipo Secretaría </t>
  </si>
  <si>
    <t>Sangolquí 
Fajardo</t>
  </si>
  <si>
    <t xml:space="preserve">San Sebastían
San Isidro </t>
  </si>
  <si>
    <t>Promover la actoría, participación  con adolescentes.</t>
  </si>
  <si>
    <t xml:space="preserve">1 Metodología de Participación Estudiantil actualizada al 2024.
15 adolescentes/jóvenes acompañan la gestión del COPRODER. 
</t>
  </si>
  <si>
    <t xml:space="preserve">161 adolescentes sensibilizados en prevención de violencia y prevención del suicidio (21DAC) 
Comunidad Educativa de la UEFOW conocen estrategias de prevención de consumo y uso de drogas. Fundación Ressurgir
1 convenio de cooperación firmado con la UE Carlos Larco
150 adolescentes identificados.
1 Metodología de participación estudiantil al 2023 </t>
  </si>
  <si>
    <t xml:space="preserve">
Fortalecer la participación de los y las adolescentes en espacios de incidencia.
Adolescentes conocedores de sus derechos, y mecanismos de protección frente a riesgos psicosociales (drogas, violencia, suicidio, abuso sexual, etc) 
Adolescentes cuentan con habilidades de  comunicación, empatía y liderazgo. </t>
  </si>
  <si>
    <t>Sangolquí</t>
  </si>
  <si>
    <t xml:space="preserve">Luis Cordero </t>
  </si>
  <si>
    <t xml:space="preserve">150
300
</t>
  </si>
  <si>
    <t xml:space="preserve">1 grupo de mujeres adolescentes acompañan el quehacer del COPRODER 2024. 
# adolescentes partcipantes del Proyecto VIDA a nivel cantonal 2024 
1 Metodología de participación actualizada. </t>
  </si>
  <si>
    <t>20 mujeres adolescentes parte del Proyecto VIDA -Fase 1
1 Metodología de participación y capacitación 2023.</t>
  </si>
  <si>
    <t xml:space="preserve">
Promover espacios de  formación para mujeres adolescentes a nivel cantonal, que potencien su desarrollo integral, pro de la prevención de violencia, discriminación y desigualdad. (Comunitaria)
</t>
  </si>
  <si>
    <t>20
30
400 (GAPS)</t>
  </si>
  <si>
    <t xml:space="preserve">4
17
</t>
  </si>
  <si>
    <t xml:space="preserve">Promoción  de derechos de personas adultas mayores, en la familia y comunidad. </t>
  </si>
  <si>
    <t>1 Metodología de promoción de derechos de PAM, actualizada. 
4 grupos de personas adultas mayores activos.
80 PAM participantes.
20 familias sensibilizadas
2 instituciones aliadas</t>
  </si>
  <si>
    <t>1 Proyecto de promoción de derechos de PAM, 2023.
1  grupo de PAM; fajardo 2023
25 PAM parte del proceso 2023</t>
  </si>
  <si>
    <t xml:space="preserve">Fortalecer las redes comunitarias de PAM, para el cuidado, protección, atención y buen trato. </t>
  </si>
  <si>
    <t>PROCESO TECNICO</t>
  </si>
  <si>
    <t xml:space="preserve">Sangolqui
Fajardo 
Cotogchoa
San Pedro </t>
  </si>
  <si>
    <t xml:space="preserve">
San Sebastián
Loreto
Curipungo
Patahua
</t>
  </si>
  <si>
    <t>Promoción, atención, protección  de derechos de personas con discapacidad e inclusión integral.</t>
  </si>
  <si>
    <t># de empresas sensibilizadas/Distintivo Igualdad e Inclusión</t>
  </si>
  <si>
    <t>1 proceso de Reconocimiento de Inclusión Laboral, 2023.
 3 empresas sensibilizadas en derechos de PCD e inclusión laboral.</t>
  </si>
  <si>
    <t xml:space="preserve">Fortalecer la alianza público-privada a través del Reconocimiento Igualdad e Inclusión. 
</t>
  </si>
  <si>
    <t xml:space="preserve">1 proceso de sensibilización para la atención y protección de derechos de PCD </t>
  </si>
  <si>
    <t>20 profesionales sensibilizados en inclusión educativa  a través del arte. (FMA)</t>
  </si>
  <si>
    <t xml:space="preserve">Fortalecer las capacidades y habilidades de los profesionales parte del SIPIDER, para la atención directa a PCD, basado en enfoque de derechos humanos y buen trato. </t>
  </si>
  <si>
    <t xml:space="preserve">
Saraí Ushiña </t>
  </si>
  <si>
    <t xml:space="preserve">En el mes de abril 2024, se implementó el proceso Inclusión Educativa a través del arte; en alianza con la Fundación Mundo Arte; con los equipos parte del Distrito de Educación: UDAI, pedagogos, autoridades y DECES. Las jornadas se cumplieron de manera satisfactoria. </t>
  </si>
  <si>
    <t>57 (FMA-PCD)</t>
  </si>
  <si>
    <t>% de cumplimiento del Plan de trabajo cuatripartito entre GADMUR, MSR, COPRODER Y FENEDIF</t>
  </si>
  <si>
    <t>1 Convenio de cooperación de interinstitucional cuatripartito.
1 Plan de acción 2023
322 PCD parte del proceso del SIL.</t>
  </si>
  <si>
    <t xml:space="preserve">90% de implementación del Plan de Acción Cuatripartito 2024 </t>
  </si>
  <si>
    <t xml:space="preserve">
# de personas cuidadoras sensibilizadas y capacitadas. </t>
  </si>
  <si>
    <t>35 Mujeres cuidadoras sensibilizadas en derechos, sexualidad y autocuidado. (Grupo Heroínas de Rumiñahui/CIV(CM/HR)</t>
  </si>
  <si>
    <t xml:space="preserve">Promover espacios de autocuidado, sensibilización y capacitación de personas cuidadoras a nivel cantonal, para la prevención de la violencia. </t>
  </si>
  <si>
    <t xml:space="preserve">Promoción de derechos y prevención de la violencia de género, en  Mujeres. </t>
  </si>
  <si>
    <t xml:space="preserve">1 Plan Cantonal de Erradicación de la Violencia contra las Mujeres. 
1 Matriz de seguimiento y evaluación del Plan. 
1 Informe de evaluación de la implementación de la política pública. 
1 grupo de mujeres participa de los procesos liderados por el COPRODER (mujeres adultas/procesos de promoción de derechos, participación y actoria  de derechos) </t>
  </si>
  <si>
    <t xml:space="preserve">1 Un proceso de promoción de derechos en el marco del 8M
Sensibilización comunitaria de prevención de violencia de género 21DAC
</t>
  </si>
  <si>
    <t xml:space="preserve">Implementar la Ordenanza de PAPR de derechos y erradicación de la VCM, a través del Plan Cantonal en un 30%. </t>
  </si>
  <si>
    <t xml:space="preserve">Juan Carlos Pazmiño
Carla Acosta </t>
  </si>
  <si>
    <t xml:space="preserve">Contar con instrumentos técnicos de seguimiento y evaluación del Plan Cantonal de PAPR-VCM. </t>
  </si>
  <si>
    <t xml:space="preserve">Saraí Ushiña </t>
  </si>
  <si>
    <t xml:space="preserve">Evaluar la implementación del Plan /PPL. </t>
  </si>
  <si>
    <t xml:space="preserve">1 grupo de mujeres a nivel cantonal sensibilizado en temáticas de derechos humanos con habilidades para realizar incidencia ciudadana. </t>
  </si>
  <si>
    <t>Incidencia política y articulación intersectorial</t>
  </si>
  <si>
    <t xml:space="preserve">Sostenibilidad, fortalecimiento y articulación de espacios técnicos interinstitucionales e intersectoriales. </t>
  </si>
  <si>
    <t># NNA erradicados del trabajo infantil en el 2024
1 Plan de acción implementado
1 Conversatorio sobre derechos de la niñez/prevención del TI</t>
  </si>
  <si>
    <t xml:space="preserve">1 Mesa Técnica de ETIM  activa
1 Plan de Acción 2023
500 NNA sensibilizados en prevención de TI y M.
147 Docentes y autoridades sensibilizados en prevención de TI y M. </t>
  </si>
  <si>
    <t xml:space="preserve">Prevenir, sensibilizar y erradicar progresivamente el trabajo infantil y la mendicidad en Rumiñahui. </t>
  </si>
  <si>
    <t>MESA ETIM: MIES
FNCD
MSR</t>
  </si>
  <si>
    <t xml:space="preserve"># de parroquias
# de barrios identificados
# de personas participantes
# de instituciones participantes 
# de alianzas interinstitucionales. </t>
  </si>
  <si>
    <t xml:space="preserve">1 ALI desactualizada 2017
1 Diagnóstico de condiciones socioculturales de los grupos de atención prioritaria, levantado en el año  prioritarios 2015. </t>
  </si>
  <si>
    <t>6 de parroquias
30 de barrios identificados
1000 de personas participantes
30 de instituciones participantes 
1 de alianzas interinstitucionales.
1 diagnóstico de Grupos de Atención prioritaria 2024. (38274,24)</t>
  </si>
  <si>
    <t xml:space="preserve">
Saraí Ushiña 
Equipo acompaña
</t>
  </si>
  <si>
    <t xml:space="preserve">7 instituciones
1 alianza con Distrito de Educacion
4910 personas
2 parroquias </t>
  </si>
  <si>
    <t># de casos articulados a través de la Mesa Técnica de Canalización</t>
  </si>
  <si>
    <t xml:space="preserve">1 Mesa Técnica de Canalización de casos activo. 
1 Metodología de análisis de casos en borrador. </t>
  </si>
  <si>
    <t xml:space="preserve">Asegurar el funcionamiento de la MTC.
Articular acciones de protección, restitución y reparación de derechos de GAP y PV.
Identificar los nudos críticos en la implementación de la PP, que faciliten el cumplimiento de las atribuciones de seguimiento y evaluación. </t>
  </si>
  <si>
    <t xml:space="preserve">
Saraí Ushiña
Juan Carlos Pazmiño</t>
  </si>
  <si>
    <t xml:space="preserve">% de implementación de la planificación cantonal de la Red de Movilidad Humana. </t>
  </si>
  <si>
    <t>1 Red de movilidad humana.
1 planificación 2023.</t>
  </si>
  <si>
    <t xml:space="preserve">Al menos el 70% planificación de la Red Cantonal implementada. </t>
  </si>
  <si>
    <t>300 MH</t>
  </si>
  <si>
    <t xml:space="preserve">1 Mesa Intersectorial de Discapacidades
1 Mesa Intersectorial de Prevención de Desnutrición Infantil 
1 Mesa Técnica de PAPR DDHH y Erradicación de la VCM. 
4 Consejos Nacionales para la Igualdad. </t>
  </si>
  <si>
    <t xml:space="preserve">1 Red de protección del valle de los chillos
1 Mesa técnica Distrito Metropolitana de Quito (ETI)
1 Mesa intersectorial de Discapacidades
1 Mesa intersectorial de prevención de la desnutrición infantil.
1 Mesa de Prevención de embarazo adolescente. </t>
  </si>
  <si>
    <t xml:space="preserve">Coordinar y articular con entidades rectores, ejecutoras y redes especializadas de protección de derechos de grupos de atención prioriatria, para garantizar el ejercicio de derechos. 
</t>
  </si>
  <si>
    <t xml:space="preserve">Carla Acosta
Saraí Ushiña
Juan Carlos Pazmiño
Paulina Topón </t>
  </si>
  <si>
    <t xml:space="preserve">2 Informes de Violencia contra las mujeres. (2023 segundo semestre)
2024 primer semestre. </t>
  </si>
  <si>
    <t>1 informe de violencia de género de enero a junio 2023.
1 informe de violencia de género de julio a diciembre 2022.</t>
  </si>
  <si>
    <t>Visibilizar el contexto de violencia de género contra las mujeres a nivel cantonal.</t>
  </si>
  <si>
    <t xml:space="preserve"># de informes de observancia de PPL
1 metodología de implementación de un Observatorio de Derechos. </t>
  </si>
  <si>
    <r>
      <rPr>
        <sz val="10"/>
        <color rgb="FF000000"/>
        <rFont val="Calibri"/>
        <family val="2"/>
      </rPr>
      <t>1 borrador de Informe preliminar de Observancia de la JCPD-2021
1 Metodología de Observancia</t>
    </r>
    <r>
      <rPr>
        <sz val="10"/>
        <color rgb="FFFF0000"/>
        <rFont val="Calibri"/>
        <family val="2"/>
      </rPr>
      <t xml:space="preserve"> </t>
    </r>
  </si>
  <si>
    <t xml:space="preserve">Observar y activar mecanismos de exigibilidad de derechos a nivel cantonal. </t>
  </si>
  <si>
    <t>Paulina Topón
Juan Carlos Pazmiño</t>
  </si>
  <si>
    <t xml:space="preserve"># de alianzas estratégicas establecidas, para fortalecer el quehacer institucional del COPRODER. </t>
  </si>
  <si>
    <t xml:space="preserve">9 convenios se sostienen y dan continuidad. 
2 convenios/acuerdos y cartas de entendimiento nuevos. </t>
  </si>
  <si>
    <t xml:space="preserve">Fortalecer el Sistema de Protección de Derechos a través de alianzas estratégicas público-privadas y comunitarias. </t>
  </si>
  <si>
    <t>Fernanda Ortiz
Francisca Salazar (nuevas alianzas)
Paulina Topón  (nuevas alianzas y seguimiento)</t>
  </si>
  <si>
    <t># de informes de reporte de casos atendidos por la JCPD. 
1 Informe anual de NNA
1 Informe de PAM</t>
  </si>
  <si>
    <t xml:space="preserve">1 proceso de capacitación a a JCPD, en acogida, recepción, avocatoria, audiencia y resolución de medidas de protección a MVV, PAM y NNA, con enfoque de discapacidades y movilidad humana. </t>
  </si>
  <si>
    <t xml:space="preserve">Asegurar la protección y atención de NNA, MVV, MSV, PAM víctimas de violencia a nivel cantonal. </t>
  </si>
  <si>
    <t xml:space="preserve">
Saraí Ushiña
Francis Salazar 
(matriz datos e infografía)
</t>
  </si>
  <si>
    <t xml:space="preserve">11 informes mensuales de JCPD
 1 anual de NNA
1 anual de PAM
</t>
  </si>
  <si>
    <t>Capacitación y acompañamiento técnico al Sistema de Protección de Derechos.</t>
  </si>
  <si>
    <t>1 proceso de autocuidado y prevención de burnout.
1 jornada de capacitación en temáticas de derechos humanos. (TTHH)
1 proceso de institucionalización de los servicios locales de GAP.</t>
  </si>
  <si>
    <t xml:space="preserve">1 proceso de capacitación en Masculinidades y prevención de violencia.
1 proceso de sensibilización en derechos de PCD y accesibilidad. 
1 Jornada de sensibilización a funcionarios del Cuerpo de Bomberos. </t>
  </si>
  <si>
    <t xml:space="preserve">Garantizar la prestación de servicios a nivel cantonal de forma empática, oportuna y eficiente. </t>
  </si>
  <si>
    <t>Saraí Ushiña</t>
  </si>
  <si>
    <t>Juan Carlos Pazmiño</t>
  </si>
  <si>
    <t xml:space="preserve">Marco Ayala
Francisca Salazar </t>
  </si>
  <si>
    <t xml:space="preserve">30 instituciones
</t>
  </si>
  <si>
    <t>21 instituciones
9 NNA</t>
  </si>
  <si>
    <t>Activismo comunitario, a través de la coordinación con la  institucionalidad pública y privada en el territorio.</t>
  </si>
  <si>
    <t xml:space="preserve">1 proceso de activismo comunitario de 21 días.
1 proceso de sensibilización a nivel barrial (periféricos)
# acciones comunitarias
# de barrios/parroquias sensibilizados 
# participantes </t>
  </si>
  <si>
    <t xml:space="preserve">1 proceso de 21 dias de activismo comunitario, 2023.
5 Cineforos a nivel comunitario.
</t>
  </si>
  <si>
    <t xml:space="preserve">Fortalecer el tejido social comunitario y la convivencia familiar, en pro de disminuir los índices de violencia, desigualdad y discriminación. </t>
  </si>
  <si>
    <t xml:space="preserve">8 marzo (Cris y Carla)
Mayo - feria interinstitucional
12 de agosto (Pauly)
Equipo de la Secretaría
21 días - Juan Carlos Pazmiño
Acciones comunitarias - Francis Salazar  </t>
  </si>
  <si>
    <t xml:space="preserve">En el marco del Día Internacional del Niño, y con el objetivo de resignificar la maternidad se desarrolló la feria comunitaria de servicios "inclusión es Protección", el jueves 30 de mayo del que participaron 30 instituciones parte del SIPIDER, y se sensibilizó alrededor de 400 personas. </t>
  </si>
  <si>
    <r>
      <rPr>
        <sz val="10"/>
        <color theme="1"/>
        <rFont val="Calibri"/>
        <family val="2"/>
      </rPr>
      <t xml:space="preserve">400 PERSONAS 8M 
2575 visitas al Museo. 
Feria de Salud Rumiloma 20p
Feria de Salud-San Rafel-San Luis Prevención de Concejala: 60p
Feria de Rumipamba - 20p 
Feria de la RED DEL VALLE-Conocoto: 150p
</t>
    </r>
    <r>
      <rPr>
        <sz val="10"/>
        <color theme="1"/>
        <rFont val="Calibri"/>
        <family val="2"/>
      </rPr>
      <t xml:space="preserve">Casa Abierta Independiente del Valle: 55P
Feria de Salud Cotogchoa: </t>
    </r>
    <r>
      <rPr>
        <sz val="10"/>
        <color theme="1"/>
        <rFont val="Calibri"/>
        <family val="2"/>
      </rPr>
      <t>42 P</t>
    </r>
  </si>
  <si>
    <t xml:space="preserve">3322
</t>
  </si>
  <si>
    <t>Edu-comunicación:</t>
  </si>
  <si>
    <t xml:space="preserve">Posicionamiento del COPRODER, a través de medios de comunicación. </t>
  </si>
  <si>
    <t xml:space="preserve"># de alcance, seguidores y me gusta de Facebook.
# de alcance y seguidores de Instagram
# seguidores y me gusta de Tik Tok.
# de coberturas. 
1 Plan Comunicacional 2024. </t>
  </si>
  <si>
    <t xml:space="preserve">Facebbok: 
Alcance: 192397 (Se triplico)
Seguidores: 3505
Me gustas: 3079
3 voceras comunitarias </t>
  </si>
  <si>
    <t xml:space="preserve">Generar un posicionamiento y reconocimiento del COPRODER a través de medios digitales. </t>
  </si>
  <si>
    <t>Marco Ayala
Francis Salazar</t>
  </si>
  <si>
    <t xml:space="preserve"> 2/1/ 2023</t>
  </si>
  <si>
    <t xml:space="preserve">Campañas de promoción de derechos a nivel cantonal </t>
  </si>
  <si>
    <t xml:space="preserve">
8 campañas de promoción y sensibilización en derechos a nivel cantonal. </t>
  </si>
  <si>
    <t xml:space="preserve">6 campañas de derechos al 2023.
</t>
  </si>
  <si>
    <t xml:space="preserve">Sensibilizar e informar a nivel cantonal en temáticas de DDHH, a través de TICS. </t>
  </si>
  <si>
    <t>Marco Ayala
Francis Salazar
Saraí Ushiña</t>
  </si>
  <si>
    <t>En el año se han realizado 10 campañas; Tu y yo si podemos, Desmitificación del amor Romántico, Conmemoración de derechos, Te queremos segura, Campaña erradicación del TI-Mesa ETIM, Hagamos un Trato, Distintivo Igualdad e Inclusión, Semana Andina de Prevención de Embarazo Adolescente, Crisálida, 21 Días de Activismo. (https://drive.google.com/drive/folders/1FXYW69-7f7GA4kzwLuihFzP8ak9qqdqu)</t>
  </si>
  <si>
    <t>Construcción de un sitio web institucional amigable y accesible.</t>
  </si>
  <si>
    <t xml:space="preserve">1. Página web
1 Aula de capacitación
</t>
  </si>
  <si>
    <t xml:space="preserve">1 página web desactualizada. </t>
  </si>
  <si>
    <t xml:space="preserve">Promover el acceso a la información, capacitación y sensibilización y  transparentar la gestión intitucional. </t>
  </si>
  <si>
    <t>Marco Ayala
Francis Salazar
Apoyo de todo el equipo</t>
  </si>
  <si>
    <t xml:space="preserve">Fomentar la sensibilización de derechos humanos y buen trato para GAP, en los ejes de inclusión, participación y autonomía. </t>
  </si>
  <si>
    <t xml:space="preserve">1 proceso de sensibilización
6 parroquias sensibilizadas
2 Cooperativas de Transporte público (buses) sensibilizados.
1000 personas parte de los GAP sensibilizados. 
100 personas en vulnerabilidad. 
1 proceso de conmemoración y reinvindicación de derechos humanos. </t>
  </si>
  <si>
    <t xml:space="preserve">1 grupo de mujeres adolescentes formado con enfoque de derechos y herramientas psicosociales -Proyecto VIDA </t>
  </si>
  <si>
    <t xml:space="preserve">Grupos de atención prioriatria informados, conocedores de sus derechos, mecanismos de acceso y axigibilidad.
Sensibilizar a la comunidad en general sobre DDHH y buen trato  través de medios digitales de comunicación. 
Promover la atención preferente y buen trato a PCD en el transporte público. </t>
  </si>
  <si>
    <t>Sangolquí
San Rafael
Cotogchoa
Fajardo
San Pedro de T
Rumipamba</t>
  </si>
  <si>
    <t>GASTO INVERSIÓN</t>
  </si>
  <si>
    <t xml:space="preserve">Elaborado por: </t>
  </si>
  <si>
    <t>Ps. Saraí Ushiña Vilcacundo
Analista de Seguimiento y E-PPL</t>
  </si>
  <si>
    <t xml:space="preserve">Revisado por: </t>
  </si>
  <si>
    <t>Soc. Juan Carlos Pazmiño
Analista de Formulación T-PPL</t>
  </si>
  <si>
    <t>Tlg. Fernanda Ortiz 
Analista Administrativo y TTHH y Financiero</t>
  </si>
  <si>
    <t xml:space="preserve">Aprobado por: </t>
  </si>
  <si>
    <t xml:space="preserve">Msc. Carla Acosta
Secretaria Ejecutiva COPRODER </t>
  </si>
  <si>
    <t>PLANIFICACIÓN OPERATIVA ANUAL 
Propuestas de Trabajo Pleno del COPRODER- 2024</t>
  </si>
  <si>
    <t>ACTIVIDADES</t>
  </si>
  <si>
    <t xml:space="preserve">Sensibilizar, capacitar y promover la participación activa del Pleno del COPRODER, en la toma de decisiones. (formación en el rol y atribuciones del pleno y de los miembros consejo) </t>
  </si>
  <si>
    <t>Pleno</t>
  </si>
  <si>
    <t>Presentación de los grupos a los cuales se representa dentro del pleno, para conocer la labor y las necesidades que tiene cada GAP</t>
  </si>
  <si>
    <t>Conocer sobre rutas y protocolos de actuación y activación del Sistema de Protección de Derechos</t>
  </si>
  <si>
    <t>Impulsar promotores de derechos en Rumipamba</t>
  </si>
  <si>
    <t xml:space="preserve">Delegado GAD Rumipamba
Marthita - Promotoras Derechos </t>
  </si>
  <si>
    <t>Impulsar la participación y actoria de jóvenes del cantón</t>
  </si>
  <si>
    <t>Carlos Vera
Mies (Voluntariado Vivo Joven)</t>
  </si>
  <si>
    <t>Generar la participación activa de cuidadoras/es para la promoción de derechos</t>
  </si>
  <si>
    <t>Javier Sanguano</t>
  </si>
  <si>
    <t>Observatorio de derechos de las mujeres /promoción, participación y actoria de mujeres</t>
  </si>
  <si>
    <t>Marthita</t>
  </si>
  <si>
    <t>Foro/Conversatorio sobre derechos de la niñez (proyecto temporal de atención a NNA en situación TI) (encuentro cantonal/intercambio de experiencias)</t>
  </si>
  <si>
    <t>Fabian</t>
  </si>
  <si>
    <r>
      <rPr>
        <sz val="10"/>
        <color rgb="FF000000"/>
        <rFont val="Calibri"/>
        <family val="2"/>
      </rPr>
      <t xml:space="preserve">4910 (drogas)
930 (mediacion)
83 (FdW)
</t>
    </r>
    <r>
      <rPr>
        <sz val="10"/>
        <color rgb="FF000000"/>
        <rFont val="Calibri"/>
        <family val="2"/>
      </rPr>
      <t>70 A</t>
    </r>
    <r>
      <rPr>
        <sz val="10"/>
        <color rgb="FFFF0000"/>
        <rFont val="Calibri"/>
        <family val="2"/>
      </rPr>
      <t xml:space="preserve">
</t>
    </r>
    <r>
      <rPr>
        <sz val="10"/>
        <color rgb="FF000000"/>
        <rFont val="Calibri"/>
        <family val="2"/>
      </rPr>
      <t>60 ecopacific</t>
    </r>
    <r>
      <rPr>
        <sz val="10"/>
        <color rgb="FFFF0000"/>
        <rFont val="Calibri"/>
        <family val="2"/>
      </rPr>
      <t xml:space="preserve">
</t>
    </r>
    <r>
      <rPr>
        <sz val="10"/>
        <color rgb="FF000000"/>
        <rFont val="Calibri"/>
        <family val="2"/>
      </rPr>
      <t>90 padres y madres de familia JS</t>
    </r>
  </si>
  <si>
    <r>
      <rPr>
        <sz val="10"/>
        <color rgb="FF000000"/>
        <rFont val="Calibri"/>
        <family val="2"/>
      </rPr>
      <t xml:space="preserve">4910 (drogas)
930 (mediacion)
79 (FdW)
</t>
    </r>
    <r>
      <rPr>
        <sz val="10"/>
        <color rgb="FF000000"/>
        <rFont val="Calibri"/>
        <family val="2"/>
      </rPr>
      <t>70 A</t>
    </r>
    <r>
      <rPr>
        <sz val="10"/>
        <color rgb="FFFF0000"/>
        <rFont val="Calibri"/>
        <family val="2"/>
      </rPr>
      <t xml:space="preserve">
</t>
    </r>
    <r>
      <rPr>
        <sz val="10"/>
        <color rgb="FF000000"/>
        <rFont val="Calibri"/>
        <family val="2"/>
      </rPr>
      <t>60 ecopacific</t>
    </r>
    <r>
      <rPr>
        <sz val="10"/>
        <color rgb="FFFF0000"/>
        <rFont val="Calibri"/>
        <family val="2"/>
      </rPr>
      <t xml:space="preserve">
</t>
    </r>
    <r>
      <rPr>
        <sz val="10"/>
        <color rgb="FF000000"/>
        <rFont val="Calibri"/>
        <family val="2"/>
      </rPr>
      <t>90 padres y madres de familia JS</t>
    </r>
    <r>
      <rPr>
        <sz val="10"/>
        <color rgb="FF000000"/>
        <rFont val="Calibri"/>
        <family val="2"/>
      </rPr>
      <t xml:space="preserve">
35 MUNARA-FND</t>
    </r>
  </si>
  <si>
    <t>98 (FMA-PCD)</t>
  </si>
  <si>
    <t>pp</t>
  </si>
  <si>
    <t xml:space="preserve">8-MUNARA
9 FMA
11 PAM-FAJARDO
7 MUJERES-SP
16-CF.UT
10 ALPAÑAN/MUJERES 
 </t>
  </si>
  <si>
    <t>¿</t>
  </si>
  <si>
    <r>
      <rPr>
        <b/>
        <sz val="10"/>
        <color rgb="FF000000"/>
        <rFont val="Calibri"/>
        <family val="2"/>
      </rPr>
      <t>6231</t>
    </r>
    <r>
      <rPr>
        <sz val="10"/>
        <color rgb="FF000000"/>
        <rFont val="Calibri"/>
        <family val="2"/>
      </rPr>
      <t xml:space="preserve">
4910 (drogas)
930 (mediacion)
79 (FdW)
70 Adolescentes</t>
    </r>
    <r>
      <rPr>
        <sz val="10"/>
        <color rgb="FFFF0000"/>
        <rFont val="Calibri"/>
        <family val="2"/>
      </rPr>
      <t xml:space="preserve">
</t>
    </r>
    <r>
      <rPr>
        <sz val="10"/>
        <color rgb="FF000000"/>
        <rFont val="Calibri"/>
        <family val="2"/>
      </rPr>
      <t>60 ecopacific</t>
    </r>
    <r>
      <rPr>
        <sz val="10"/>
        <color rgb="FFFF0000"/>
        <rFont val="Calibri"/>
        <family val="2"/>
      </rPr>
      <t xml:space="preserve">
</t>
    </r>
    <r>
      <rPr>
        <sz val="10"/>
        <color rgb="FF000000"/>
        <rFont val="Calibri"/>
        <family val="2"/>
      </rPr>
      <t xml:space="preserve">90 padres y madres de familia JS
35 MUNARA-FND
6 MUNAR-PCD-CIV
31 MUNARA-HR
20 MUNARA -FMA
70 UE JUAN MONTALVO </t>
    </r>
  </si>
  <si>
    <t>4
17
488</t>
  </si>
  <si>
    <t xml:space="preserve">Presupuesto reformado para los 21 dias de activismo comunitario. </t>
  </si>
  <si>
    <t>Carla Acosta
Mauricio Zapata 
Fernanda Ortiz</t>
  </si>
  <si>
    <t>PLANIFICACIÓN OPERATIVA ANUAL 
 MONITOREO 2DO SEMESTRE - 2024</t>
  </si>
  <si>
    <t xml:space="preserve">Se cuenta con ocho profesionales parte de la SE del COPRODER:
1 Secretaria ejecutiva
1 analista administrativo financiero
4 analistas de formulacion/seguimiento/participacion (PP) y comunicacion
2 asistentes de observancia/comunicación
Se cuenta con 8 personas parte de la Secretaria Ejecutiva </t>
  </si>
  <si>
    <t>Garantizar la proceso de cumplimiento de  LOTAIP 2024 , en un 100%</t>
  </si>
  <si>
    <t xml:space="preserve">Durante el año 2024, se cumple con el proceso de LOTAIP 2024 a noviembre, conforme se puede visibilizar en el link de transparencia, habilitado en la Pagina web del COPRODER, https://coproder.gob.ec/transparencia </t>
  </si>
  <si>
    <t xml:space="preserve">La actividad NO procedio, por cuanto la ordenanza del SIPIDER no ha subido a Comision del Concejo Municipal para revisión y análisis. </t>
  </si>
  <si>
    <t>Carla Acosta
Fernanda Ortiz</t>
  </si>
  <si>
    <t>Francis Salazar 
Fernanda Ortiz</t>
  </si>
  <si>
    <t xml:space="preserve">Carla Acosta
Fernanda Ortiz (TH)
Cristina Carrasco </t>
  </si>
  <si>
    <r>
      <t xml:space="preserve">52 NNA-SAN PEDRO
20 MADRES
43 DOCENTES
</t>
    </r>
    <r>
      <rPr>
        <b/>
        <sz val="10"/>
        <color rgb="FF000000"/>
        <rFont val="Calibri"/>
        <family val="2"/>
      </rPr>
      <t>TOTAL: 115</t>
    </r>
  </si>
  <si>
    <r>
      <t xml:space="preserve">Paulina Topón
</t>
    </r>
    <r>
      <rPr>
        <sz val="10"/>
        <color theme="1"/>
        <rFont val="Calibri"/>
        <family val="2"/>
      </rPr>
      <t xml:space="preserve">Sr. Carlos Vera - </t>
    </r>
    <r>
      <rPr>
        <sz val="10"/>
        <color rgb="FF000000"/>
        <rFont val="Calibri"/>
        <family val="2"/>
      </rPr>
      <t xml:space="preserve">Delegado de jóvenes </t>
    </r>
  </si>
  <si>
    <t xml:space="preserve">
Francisca Salazar
Juan Carlos Pazmiño </t>
  </si>
  <si>
    <t xml:space="preserve">Fernanda Ortiz
Paulina Topón </t>
  </si>
  <si>
    <r>
      <t xml:space="preserve">92 PAM
30 FAMILIAS
</t>
    </r>
    <r>
      <rPr>
        <b/>
        <sz val="10"/>
        <color rgb="FF000000"/>
        <rFont val="Calibri"/>
        <family val="2"/>
      </rPr>
      <t>TOTAL: 122</t>
    </r>
  </si>
  <si>
    <t xml:space="preserve">Saraí Ushiña
</t>
  </si>
  <si>
    <t xml:space="preserve">45  CUIDADORAS
60 NNA
</t>
  </si>
  <si>
    <t xml:space="preserve">Saraí Ushiña  
</t>
  </si>
  <si>
    <r>
      <t xml:space="preserve">15
17 Mujeres 
</t>
    </r>
    <r>
      <rPr>
        <b/>
        <sz val="10"/>
        <color rgb="FF000000"/>
        <rFont val="Calibri"/>
        <family val="2"/>
      </rPr>
      <t xml:space="preserve">TOTAL:32 </t>
    </r>
  </si>
  <si>
    <t>Juan Carlos Pazmiño
Francisca Salazaer
Carla Acosta 
Sra. Martha Ortega - Delegada de Mujeres</t>
  </si>
  <si>
    <t>51 NNA</t>
  </si>
  <si>
    <t>325 DOCENTES</t>
  </si>
  <si>
    <t>Juan Carlos Pazmiño
Paulina Topón 
Mauricio Zapata
Carla Acosta
Ing. Fabian Valle - Delegado organizaciones que trabajan con ñiñez y adolescencia</t>
  </si>
  <si>
    <t xml:space="preserve">6 parroquias (100%)
30 barrios (100%)
311 GAPS (31%)
16 Instituciones (53%)
1 aliado Fundaciòn Somos Calle Ecuador (100%)
1 Diagostico (100%) </t>
  </si>
  <si>
    <t xml:space="preserve">
Saraí Ushiña</t>
  </si>
  <si>
    <r>
      <t xml:space="preserve">Saraí Ushiña
</t>
    </r>
    <r>
      <rPr>
        <b/>
        <sz val="10"/>
        <color rgb="FF000000"/>
        <rFont val="Calibri"/>
        <family val="2"/>
      </rPr>
      <t>Difusión:</t>
    </r>
    <r>
      <rPr>
        <sz val="10"/>
        <color rgb="FF000000"/>
        <rFont val="Calibri"/>
        <family val="2"/>
      </rPr>
      <t xml:space="preserve">
Marco Ayala
Francisca Salazar
</t>
    </r>
  </si>
  <si>
    <t>6 Informes de JCPD
2 Semestral de NNA
1 Anual de PAM</t>
  </si>
  <si>
    <t>500 NNA Y GAP</t>
  </si>
  <si>
    <r>
      <rPr>
        <b/>
        <sz val="10"/>
        <color rgb="FF000000"/>
        <rFont val="Calibri"/>
        <family val="2"/>
      </rPr>
      <t>Facebook:</t>
    </r>
    <r>
      <rPr>
        <sz val="10"/>
        <color rgb="FF000000"/>
        <rFont val="Calibri"/>
        <family val="2"/>
      </rPr>
      <t xml:space="preserve"> alcance 250.000 (100%)
</t>
    </r>
    <r>
      <rPr>
        <b/>
        <sz val="10"/>
        <color rgb="FF000000"/>
        <rFont val="Calibri"/>
        <family val="2"/>
      </rPr>
      <t>Instagram:</t>
    </r>
    <r>
      <rPr>
        <sz val="10"/>
        <color rgb="FF000000"/>
        <rFont val="Calibri"/>
        <family val="2"/>
      </rPr>
      <t xml:space="preserve"> seguidores 1500 (54%)
</t>
    </r>
    <r>
      <rPr>
        <b/>
        <sz val="10"/>
        <color rgb="FF000000"/>
        <rFont val="Calibri"/>
        <family val="2"/>
      </rPr>
      <t>Tik tok:</t>
    </r>
    <r>
      <rPr>
        <sz val="10"/>
        <color rgb="FF000000"/>
        <rFont val="Calibri"/>
        <family val="2"/>
      </rPr>
      <t xml:space="preserve"> seguidores 1000
(25%)
</t>
    </r>
    <r>
      <rPr>
        <b/>
        <sz val="10"/>
        <color rgb="FF000000"/>
        <rFont val="Calibri"/>
        <family val="2"/>
      </rPr>
      <t>Coberturas:</t>
    </r>
    <r>
      <rPr>
        <sz val="10"/>
        <color rgb="FF000000"/>
        <rFont val="Calibri"/>
        <family val="2"/>
      </rPr>
      <t xml:space="preserve"> 20 (100%) </t>
    </r>
  </si>
  <si>
    <t xml:space="preserve">
Sarai Ushiña
Juan Carlos Pazmiño
Escuela Franz Warzawa
REFORMA DISTINTIVO</t>
  </si>
  <si>
    <t>En la construcción del POA se contó con la participación de 5 delegados, de jóvenes, mujeres, GADS parroquiales, FNCD  y PCD.</t>
  </si>
  <si>
    <t xml:space="preserve">En el tercer cuatrimestre se llevaron a cabo 5 jornadas de capacitación con los Consejos Nacionales para la Igualdad, de las que participaron los nuevos delegados de sociedad civil y pleno del COPRODER. En el marco de los procesos de inducción y preparación para cumplimiento de funciones, durante el mes de octubre. </t>
  </si>
  <si>
    <r>
      <rPr>
        <b/>
        <sz val="10"/>
        <color rgb="FF000000"/>
        <rFont val="Calibri"/>
        <family val="2"/>
      </rPr>
      <t xml:space="preserve">En el primer semestre </t>
    </r>
    <r>
      <rPr>
        <sz val="10"/>
        <color rgb="FF000000"/>
        <rFont val="Calibri"/>
        <family val="2"/>
      </rPr>
      <t xml:space="preserve">se mantuvo una reunión de trabajo con las 3 organizaciones de SC, liderada por la señora Presidenta para prorrogar 3 meses a las 3 miembros, y planificar, implementar y cumplir con los tiempos y proceso de selección de los representantes de Sociedad Civil de los ejes de atención emergente, salud comunitaria y protección especial de NNA. 
</t>
    </r>
    <r>
      <rPr>
        <b/>
        <sz val="10"/>
        <color rgb="FF000000"/>
        <rFont val="Calibri"/>
        <family val="2"/>
      </rPr>
      <t>Se inicio el proceso de selección en el mes de julio y agosto</t>
    </r>
    <r>
      <rPr>
        <sz val="10"/>
        <color rgb="FF000000"/>
        <rFont val="Calibri"/>
        <family val="2"/>
      </rPr>
      <t xml:space="preserve">; de los miembros de organizaciones de sociedad civil, 3 organizaciones seleccionadas: Cruz Roja, Fundación Nuevo Día y Programa La Ribera (Posesionados en la 1era sesión extraordinaria). Y se cuenta con los representantes de las asambleas de los grupos de atención </t>
    </r>
    <r>
      <rPr>
        <sz val="10"/>
        <rFont val="Calibri"/>
        <family val="2"/>
      </rPr>
      <t xml:space="preserve">prioritaria desde la Dirección de Participación Ciudadana, quienes tuvieron una jornada de inducción desde el equipo de la Secretaría Ejecutiva del COPRODER. </t>
    </r>
  </si>
  <si>
    <t xml:space="preserve">En el primer semestre 2024, se completó el proceso de rendición de cuentas 2023, y finalizó con la entrega del informe al CPCCS en el mes de junio 2024.
La deliberación pública se realizó de forma presencial con la participación de 100 personas. </t>
  </si>
  <si>
    <t>Durante el primer semestre 2024 se han recibido 16 Solicitudes ciudadanas de acceso a la información, todas respondidas dentro del plazo, conforme se respalda en la matriz de AIP-DP</t>
  </si>
  <si>
    <t xml:space="preserve">Se acompañó espacios seguros para niños y niñas en temporada vacacional, a través de la coordinación y apoyo a cuatro espacios de participación vacacional de niños y adolescentes en Mushuñan, Cotogchoa, Fajardo y Sangolqui, sensibilizando en temas de derechos, actoría y fomentando el derecho a la recreación y juego con 320 NNA. </t>
  </si>
  <si>
    <t>En el primer semestre se trabajó con 52 NN de 3 y 4 años del CMEI de San Pedro, a través del Pintalibro JUGAR ES PROTEGER, con la finalidad de reforzar identidad, deberes y derechos en la convivencia escolar, familiar y comunitaria. En el mes de mayo 2024 concluyo la Fase de pilotaje. 
A la par el 29 de mayo se desarrolló la jornada de capacitación con madres de familia del CMEI de San pedro, en cuidado y figuras parentales. 
Desde del área de comunicación se rediseño el pintalibro"Jugar es Proteger" previo a impresión, ajustes y entrega a docentes de los 9 centros municipales.
En el mes de noviembre se capacitó a docentes parte de la Red de Centros Municipales en "Herramientas de abordaje para NNA con conductas inadecuadas y neurodiversidades" y se socializó el instrumento, uso, metodologia, y resultados esperados "Pintalibro-Jugar es Proteger" entregando a docentes y auxiliares un total de: 603 pintalibros.</t>
  </si>
  <si>
    <t xml:space="preserve">Desde la gestión de la Sra. Presidenta del COPRODER se contó con el apoyo de la Dra. Camila Gallegos, quién a través de un voluntariado en el COPRODER inició un proceso de sensibilizacion en Escuela Franz Warzawa, sobre Loncheras Saludables: que permita identificar la importancia de una lonchera saludable, clasificar los alimentos saludables según el modelo del "Plato Saludable" de Harvard, monitorear el peso y la talla de los estudiantes antes y después de la intervención educativa y fomentar la participación activa de la comunidad educativa en la promoción de hábitos de alimentación saludable. A la fecha se tomó las medidas antropométricas: pesó y talló a los 70 estudiantes de la unidad educativa, se elaboraron gráficas de curvas de peso y talla individuales para cada estudiante; identificando 30 niños (42.8%) que NO tienen un peso adecuado (por debajo o por encima del rango normal). y se ha iniciado la capacitacion abordando temas:El plato saludable y se realizaron ejercicios numéricos utilizando frutas y vegetales para vincular el aprendizaje nutricional con las matemáticas.
A la par se desarrolló una Campaña de Salud en la Parroquia para GAP y comunidad en coordinaciòn con Fundaciòn Rotario, GAD Parroquial y Esc. Franz Warzawa, para atencion general, y emntrega de medicinas. </t>
  </si>
  <si>
    <t xml:space="preserve">Durante el primer semestre se ha implmentado a nivel cantonal diversos espacios de capacitación y sensibilización en derechos humanos,  a través del:
Plan de Distrito, 
Sensibilización a UE Jacinto Jijón y Camaño (14FEB)
Sensibilización a UE Mahanayim
Sensibilización Ecopacific
Sensibilización FND-Juan de Salinas 
Espacio de autocuidado-Fundación Niños con Destino, Fundación Mundo Arte, Centro Inclusivo del Valle, Heroinas de Rumiñahui-MUNARA
Senbilización UE Juan Montavo - autocuidado emocional </t>
  </si>
  <si>
    <t xml:space="preserve">Durante el primer semestre acompañan al quehacer institucional 4 mujeres adolescentes parte del Proyecto VIDA FASE 1- 2023, quienes participan y acompañan la Fase 2.
FASE 2 se sumaron 17 adolescentes parte de 5 instituciones educativas públicas del cantón; quienes a través de talleres de sensibilización y apoyo del equipo se formaron y  replicaron sus conocimientos a alrededor de 488 niños, niñas y adolescentes, de acuerdo al siguiente detalle. 
110 Unidad Educativa Jacinto Jijón (5to, 6to y 7mo)
216 Unidad Educativa Carlos Cadena (5to, 6to y 7mo)
74 Escuela Fe y Alegría Rotary Club (4to, 5to, 6to y 7mo) 
88 Semana Andina de Prevención del Embarazo Adolescente
</t>
  </si>
  <si>
    <r>
      <t xml:space="preserve">En el año se elaboró el Proyecto Experiencias y saberes, a través del cual se ha activado 4 grupos:
1. Loreto 19 PAM
2. Patahua 15 PAM
3. Selva Alegre 28 PAM 
4. Curipungo 30 PAM 
A la par se ha trabajado con 10 Familias de adultos mayores de Patahua en temáticas de Buen Trato y derechos de personas adultas mayores, y 20 familias del Grupo de PAM de Selva Alegre. 
</t>
    </r>
    <r>
      <rPr>
        <sz val="10"/>
        <rFont val="Calibri"/>
        <family val="2"/>
      </rPr>
      <t xml:space="preserve">
Se ha coordinado con MIES  y Cruz Roja para el trabajo con adultos mayores, los talleres se realizaban de forma quincenal. </t>
    </r>
  </si>
  <si>
    <t>En el año 2024 se desarrolló la segunda edición del Distintivo Igualdad e Inclusión, al que postularon 12 empresas, una vez revisada y validada la información por la Comisión de Verificación (CONADIS-COPRODER), pasan a la fase de reconocimiento 9 empresas; IDV, FV-AREA ANDINA, EMPAQPLAST, ECOPACIFIC, RIVER MALL, COAC 14 DE MARZO, SAN JUAN DE COTOGCHOA Y LUZ Y TEXTILES SAN PEDRO, Distintivo entregado en el evento de YO PUEDO, JUNTOS PODEMOS 2024, desarrollado en el Salón de la Ciudad en el marco del 3 de diciembre.</t>
  </si>
  <si>
    <t xml:space="preserve">Durante el 2024, se ha implementado en Plan Cuatripartito en un 71%, logrando avanzar el acercamiento con las empresas, sensibilización a Directores del GADMUR, NNA y docentes de 10 unidades educativas del cantón en coordinación con la UDAI-Distrito 17d11, llegando a 288 personas (87%) 
Las actividades cuya responsabilidad recaen en el GADMUR, MSR y FENEDIF no han avanzado, limitando el cumplimiento del Plan a todas las partes. </t>
  </si>
  <si>
    <t xml:space="preserve">En el primer semestre se coordinó un espacio de autocuidado con las mujeres cuidadoras del grupo Heroinas de Rumiñahui con el apoyo de MUNARA. 
A la par el Grupo de cuidadoras acompañan el espacio de Rendición de cuentas y diagnóstico de la ALI. El COPRODER entregó material promocional y de derechos para los NNA con discapacidad en el marco del dia del niño. 
Se desarrollaron tres jornadas de sensibilización con Mujeres Cuidadoras, en primeros auxilios y RCP, Violencia de género y rutas de protección de niñez, del que participaron 45 mujeres cuidadoras. </t>
  </si>
  <si>
    <t>Durante el 2024 se elaboró el Plan Cantonal de Prevención de VBG contra las Mujeres, se revisó y aprobó por la Mesa Cantonal a finales del 2024. 
Previo a la aprobación se realizó la actualización de la ruta de protección y de la guia de servicios para el acceso y conocimiento de la ciudadanía principalmente de las mujeres, en el marco del Plan Cantonal eje de promoción y prevención de violencia. 
Se cuenta con el recurso económico necesario para pilotear el Plan 2 años a partir del 2025.</t>
  </si>
  <si>
    <t xml:space="preserve">Actividad reprogramada al 2025, ya que el recurso y aprobación se dio a finales del 2024. </t>
  </si>
  <si>
    <r>
      <t xml:space="preserve">Durante el primer semestre se ha coordinado un proceso de capacitación con HIAS en pro de fortalecer la actoria social de los y las titulares de derechos a través de un proceso de promotoras comunitarias, del que actualmente participan 15 personas.  
</t>
    </r>
    <r>
      <rPr>
        <sz val="10"/>
        <color rgb="FFFF0000"/>
        <rFont val="Calibri"/>
        <family val="2"/>
      </rPr>
      <t xml:space="preserve">
</t>
    </r>
    <r>
      <rPr>
        <sz val="10"/>
        <rFont val="Calibri"/>
        <family val="2"/>
      </rPr>
      <t xml:space="preserve">Una vez finalizado el proceso de formación de promotoras, se inicio un proceso de réplica con NNA, Mujeres y Personas adultas mayores con un alcance de 52 personas en temáticas de prevención de violencia de niñez, conmemoraciòn del Dìa Mundial del Refugiado y promocion de derechos con los GAP del espacio de Colmena. 
En el mes de diciembre se desarrollo el taller sobre Derecho a la participacion de las Mujeres, con el apoyo del Ministerio de la Mujer y Derechos Humanos, dirigido a 17 mujeres lideresas del cantón. (Espacios coliderado con la DPC- y Delegada de Mujeres)  </t>
    </r>
  </si>
  <si>
    <t>Durante el ultimo cuatrimestre del año  por parte de los servicios de Fundación Niños con Destino en convenio con MSR (23 NNA) y el MIES, se ha culminado el proceso de atención según la norma técnica de erradicación del trabajo infantil a 28 niñas, niños y adolescentes, que se encontraban en situación de trabajo infantil y mendicidad.
Obteniendo un reporte anual de NNA erradicados en el año 2024 de 51 niñas, niños y adolescentes.</t>
  </si>
  <si>
    <t>1 Planificacion anual 2024 aprobada, implementada en un 80% (Abordajes y sensibilizaciones y entrevistas radiales, y campañas comunicacionales) .                                                                                                                                                                                                                                                                          Se logró sensibilizar un total de 325 docentes de las unidades educativas Oswaldo Guayasamín, Vicente Aguirre, Juan Salinas, Rumiñahui, Juan Montalvo, Carlos Larco y Cotogchoa.                                                                                                                                                                                                                                                                                           Se realizaron abordajes de sensibilización durante las festividades del maíz y el turismo donde se identificó y sensibilizó a 107 niñas, niños y adolescentes. Se realizará abordajes ambulatorios donde se identifica 8 NNA en situaciones de TI y mendicidad, esto en el marco de la campaña Derechos con Dignidad.</t>
  </si>
  <si>
    <t xml:space="preserve">Se desarrolló el Primer Conversatorio "Un mundo a través de sus Ojos" sobre derechos de la niñez y prevención del trabajo infantil y muetsra fotográfica, del que participaron 102 personas. </t>
  </si>
  <si>
    <r>
      <t xml:space="preserve">En el 2024 se realizó el Diagnóstico situacional de personas habitantes de calle, como un primer paso previo al diagnóstico de grupos de atención prioritaria en el marco de la ALI. 
Se dió inicio la contratación de la consultoria (SERCOP) para la elaboración del diagnóstico cantonal de GAP y contextos de vulnerabilidad, se implementó el cronograma de grupos focales, abarcando las parroquias de Sangolqui, San Pedro, Fajardo, Cotogchoa, Rumipamba, y San Rafael, abarcando alreddor de 30 barrios </t>
    </r>
    <r>
      <rPr>
        <sz val="10"/>
        <color rgb="FF000000"/>
        <rFont val="Calibri"/>
        <family val="2"/>
      </rPr>
      <t xml:space="preserve">y 311 personas parte de los GAP a nivel cantonal y 16 Instituciones parte del SIPIDER; MSP, MINEDUC, MSR, FMA, FSNS, HIAS, FVM, CEPAM, FND, MIES, GAD RUMIPAMBA, GAD COTOGCHOA, FCEVS, ASOVEC, FIH, COPRODER.
Se cuenta con el Diagnóstico de GAP 2024 y contextos de vulnerabilidad de acceso público, socializado y entregado al Sistema de Protección de Derechos. </t>
    </r>
  </si>
  <si>
    <t xml:space="preserve">Se definió una metodología de identificación de edad de consumo y tipo de droga de fácil,acceso a adolescentes, a través de un espacio de voluntariado de Salud Mental, dirigido a siete instituciones públicas. </t>
  </si>
  <si>
    <t xml:space="preserve">Con la finalidad de visibilizar las problematicas sociales identificadas en el Diagnóstico en el último trimestre se desarrollaron espacios de sensibilización y promoción de derechos dirigido a la comunidad en general, con enfasis en los GAP, para ello se requirió de la contratación de un servicio de alimentación y bebidas, para el desarrollo de cada jornada.  </t>
  </si>
  <si>
    <t>En el 2024  se realizó un proceso de contratación para la elaboración de material de promoción y difusión de derechos de grupos de atención prioritaria y material informativo accesible, amigable y util para los GAP y comunidad, a la par se diseño, e imprimió el Diagnóstico Cantonal 2024 (100 encuadernados) y desarrolló un instrumento de identificación y valoración del riesgo en el ambito familiar y educativa para NNA de 3 a 4 años. (Pintalibros) impreso y entregado para aplicación a los 9 Centros Municipales. (1000)</t>
  </si>
  <si>
    <t xml:space="preserve">Durante el 2024 se ha mantenido activa la Mesa de Canalización de Casos, activandose en 4 ocasiones:
1 Mesa Canalización sobre PHC, 001-2024 (Abordaje, coordinación MSP, convocar a seguimiento) 
2 Mesa: JCPD-FNCD, MINEDUC; de casos del Distrito.(Seguimiento 27/06/24) 
3 Mesa: Familias en MH-MIES
4 Mesa: Fundación KAINOS, en tres oportunidades, para definir acciones y segumiento de acuerdos. </t>
  </si>
  <si>
    <t xml:space="preserve">El Plan de la Red se implementa en un  88% al 2024 a través de jornadas de sensibilización y orientación legal, referencia y derivación para asistencia emergente, derivación para asistencia alimentaria, participación de NNA en proceso socioeducativos, jornada de autocuidado y capacitación a comunidad de acogida.  </t>
  </si>
  <si>
    <r>
      <t>En el 2024 se participa de la Mesa de LORIVENAN-PIPENA.
Se coordinó la conformacion del Comité de Prevención del Consumo de drogas;</t>
    </r>
    <r>
      <rPr>
        <sz val="10"/>
        <rFont val="Calibri"/>
        <family val="2"/>
      </rPr>
      <t xml:space="preserve"> y se implementan jornadas de sensibilización en el Juan de Salinas, con estudiantes, docentes y padres de familia (51) </t>
    </r>
    <r>
      <rPr>
        <sz val="10"/>
        <color rgb="FF000000"/>
        <rFont val="Calibri"/>
        <family val="2"/>
      </rPr>
      <t xml:space="preserve">
Se participa de la Mesa Intersectorial de prevención de Desnutrición.
Se activó la Mesa Técnica de PAPR DHH y Erradicación de la VCM; se cuenta con un plan aprobado. 
Se coordina con el CNII, CONADIS, CNIG y CNMH; jornadas de capacitación, apoyo técnico y asistencvia técnica. 
Se participa de la Red de Protección de Valle de los Chillos; para articular acciones y capacitaciones.
Mesa Zonal de Habitantes de Calle e Inclusióm social Los Chillos; con el objetivo de establecer acciones conjuntas Quito-Rumiñahui. (Abordajes)</t>
    </r>
  </si>
  <si>
    <r>
      <t xml:space="preserve">En el 2024 se elaboró el informe anual 2023 de las situaciones de violencia de género contra las Mujeres de julio a diciembre 2023, y se elaboro el primer informe de violenbcia de género 2024, de enero a junio. Cargados al DRIVE: (https://drive.google.com/drive/u/1/folders/1RUnsfyQ8BMdockmHnbLccOmFrj9qB9QK) 
A la par en relación a las solicitudes de medidas de protección recibidas en JCPD se conoce: 
</t>
    </r>
    <r>
      <rPr>
        <b/>
        <sz val="10"/>
        <color rgb="FF000000"/>
        <rFont val="Calibri"/>
        <family val="2"/>
      </rPr>
      <t xml:space="preserve">Violencia BG-Mujeres: (113 solicitudes) </t>
    </r>
    <r>
      <rPr>
        <sz val="10"/>
        <color rgb="FF000000"/>
        <rFont val="Calibri"/>
        <family val="2"/>
      </rPr>
      <t xml:space="preserve">
Se empieza a visibilizar la cercanía de mujeres indígenas (4%) a la Junta para solicitud de medidas de protección, con mayor incidencia en mujeres solteras (46%), particularmente en el rango de edad entre 31 a 40 años, que representan el 28,3%. Se visibiliza a mujeres en condición de movilidad humana, accediendo a medidas de protección, quienes representan el 5%. A la par se identifica el acceso de mujeres con discapacidad a las medidas de protección, quienes representan el 2,7%, dato relevante en relación a años anteriores. La parroquia que presenta mayor solicitud de medidas de protección es Sangolquí, con el 61%, seguido de la parroquia de Cotogchoa con el 8%. El 50% de las mujeres vive violencia física. El 97% de las mujeres que se han acercado a la Junta de Protección de Derechos, cuentan con una boleta de auxilio. El 100% de los casos de violencia de género no cuentan con una sentencia.</t>
    </r>
  </si>
  <si>
    <r>
      <t>Se capacitó al equipo del área de Observancia en metodología de observancia desde el CNII, e inicio el proceso de observancia a los CDI del MIES para conocer el porcentaje de implementación de la Política pública de niñez a través de los servicios de atención en primera infancia. (Se elebora informe de acciones y resultados)
Se realizó e</t>
    </r>
    <r>
      <rPr>
        <b/>
        <sz val="10"/>
        <rFont val="Calibri"/>
        <family val="2"/>
      </rPr>
      <t>l primer borrador de informe de proceso de observancia del cantón Rumiñahui a centros de desarrollo infantil directo</t>
    </r>
    <r>
      <rPr>
        <sz val="10"/>
        <rFont val="Calibri"/>
        <family val="2"/>
      </rPr>
      <t xml:space="preserve">s y en convenio como parte de la política pública de desarrollo infantil integral del MIES, donde se elaboró los objetivos generales y específicos, metodología del proceso, Marco Conceptual, Marco Normativo y se revisó la información general enviada por parte del Consejo Nacional Intergeneracional. </t>
    </r>
  </si>
  <si>
    <t xml:space="preserve">En primer semestre se firmaron convenios y cartas de cooperación interinstitucional con aliados estratégicos como:
1. GRUPO CID, 
2. Programa La Ribera,  (Paulina Topon)
3. Instituto de formación artesanal  MUNARA,  (Mauricio Zapata)
4. Junta de Rumiñahui--CRUZ ROJA (Juan Carlos Pazmino)
5. HIAS-Quito sur.  (Sarai Ushiña)
6. ISTER (Renovaciuon)  (Sarai Ushiña)
7. COAC Luz (Renovacion) 
8. Calsig.  (Renovacion) </t>
  </si>
  <si>
    <t xml:space="preserve">En el primer semestre se implementó el proceso PROTEGIDOS;  para prevención del burn out y autocuidado a las instancias del SIPIDER, Mesa ETIM, Red de Movilidad y equipos DECE; en los meses de marzo y abril (22, 28 de marzo y viernes 5 abril). Del que participaron 80 personas quienes pudieron realizar actividades de descarga y contención emocional, ejercicios de distres y relajacion. </t>
  </si>
  <si>
    <t xml:space="preserve">En el marco del Dia Internacional de la Abolición de la esclavitud del siglo XXI se capacitó a los profesionales parte del SIPIDER, en prevención de trata y trafico de personas y rutas de protección de derechos frente al abuso sexual: denominado "El cuerpo un territorio a proteger" del que participaron 28 personas. </t>
  </si>
  <si>
    <t xml:space="preserve">En el 2024 se han realizado 20 reels con información de las instituciones parte del SIstema de Protección de Derechos de Rumiñahui; (FNCD, INDOT, OIM, Comando, JRS, FADC, AVON, USAID, CNR, DIR. AMBIENTAL GADMUR, MUNARA, CDCM, FMA, CIV, MSP, MIES, MSR, bOMBEROS, FND, FTQ) además, se generó un proceso educomunicacional con los niños y niñas de la Fundación Niños con Destino, en el marco del 12 de junio Dia Internacional contra el Trabajo Infantil. </t>
  </si>
  <si>
    <r>
      <t>21 dias de activismo comunitario: (de acuerdo a lo que determina la Ordenanza 006-2014, art. 4: será la entidad coordinadora del SIPIDER (...)</t>
    </r>
    <r>
      <rPr>
        <sz val="10"/>
        <color rgb="FF000000"/>
        <rFont val="Calibri"/>
        <family val="2"/>
      </rPr>
      <t xml:space="preserve">
Desde la coordinación del COPRODER del Sistema de Protección de Derechos se lideraron 21 actividades de promoción, capacitación, sensibilización y educomunicacionales a nivel cantonal, abarcando a las 6 parroquias del cantón que iniciaron el 18 de noviembre con el lanzamiento de la Campaña, y culminó el 10 de diciembre 2024 a través de una feria interinstitucional de servicios.</t>
    </r>
    <r>
      <rPr>
        <b/>
        <sz val="10"/>
        <color rgb="FFFF0000"/>
        <rFont val="Calibri"/>
        <family val="2"/>
      </rPr>
      <t xml:space="preserve"> </t>
    </r>
    <r>
      <rPr>
        <sz val="10"/>
        <rFont val="Calibri"/>
        <family val="2"/>
      </rPr>
      <t>(https://drive.google.com/drive/u/1/folders/1FdQ8oLszANAWRa4R2OjPXioByoS1irn5)</t>
    </r>
  </si>
  <si>
    <t xml:space="preserve">FACEBOOK (https://www.facebook.com/profile.php?id=100064534039335)
284.738 (alcance hasta diciembre)
3969 (seguidores hasta junio)
3277 (me gustas hasta junio)
INSTAGRAM (https://www.instagram.com/coproder/)
 808 (seguidores hasta junio)
 44.356 (alcance hasta junio)
TIK-TOK (https://www.tiktok.com/@coproder?lang=es)
245 (seguidores hasta junio)
3849 (me gustas hasta junio)
410 coberturas (https://www.facebook.com/profile.php?id=100064534039335
https://www.instagram.com/coproder/) 
Plan Comunicacional, en versión preliminar. </t>
  </si>
  <si>
    <t xml:space="preserve">En el 2024 se contrató el servicio para la construcción de la página web, se entregó e instaló el layout gráficos al proveedor, la página ya es de acceso público y cuenta con los sitios webs: Inicio, institución, Transparencia, GAP, Rutas de Atención y Protección a Mujeres, Noticias y contactos.
Y en el aula de capacitación se ha logrado el diseño de la misma , y la actualización y carga del Curso: "Protección más allá de la normativa" dirigido al COPRODER. 
</t>
  </si>
  <si>
    <r>
      <t xml:space="preserve">En el primer semestre se actualizó la Metodología del PPE, que se ejecuta en la UE Carlos Larco, proceso que ha permitido identificar a 5 adolescentes a ser parte del G. base, de actores del COPRODER. 
</t>
    </r>
    <r>
      <rPr>
        <sz val="10"/>
        <color rgb="FFFF0000"/>
        <rFont val="Calibri"/>
        <family val="2"/>
      </rPr>
      <t xml:space="preserve">
</t>
    </r>
    <r>
      <rPr>
        <sz val="10"/>
        <rFont val="Calibri"/>
        <family val="2"/>
      </rPr>
      <t>Se sensibilizó a 12 adolescentes de la parroquia de Cotogchoa frente a la violencia de género, con el apoyo del GAD Parroquial. 
En coordinación con la Dirección de Participación Ciudadana, se llevó a cabo un trabajo con adolescentes del proyecto Juventud Participativa, que involucró a 15 jóvenes de entre 13 y 17 años, se abordaron temas de participación, buen trato y derechos humanos, elaboración de collages individuales, dibujo estilo caricatura y en técnicas de mezcla de colores y pintura.</t>
    </r>
    <r>
      <rPr>
        <sz val="10"/>
        <color rgb="FF000000"/>
        <rFont val="Calibri"/>
        <family val="2"/>
      </rPr>
      <t xml:space="preserve">
Se articulo con el Programa la Ribera el desarrollo de jornadas de capacitaciòn con dos Unidades Educativas con mayor incidencia de embarazo adolescente: UE Juan de Salinas y Carlos Larco, en el marco de la semana andina de prevenciòn de embarazo adolescente. </t>
    </r>
  </si>
  <si>
    <t>150
15 Ado-Sangolqui
12 Ado-Cotogchoa
15 PAM 
2680 Adolescenntes 
(11 a 18 años)</t>
  </si>
  <si>
    <r>
      <t xml:space="preserve">Durante el 2024 se recibió el reporte mensual de gestión de la Junta Cantonal de los meses de enero a noviembre 2024.
Del que se desprende la siguiente información:
</t>
    </r>
    <r>
      <rPr>
        <b/>
        <sz val="10"/>
        <color rgb="FF000000"/>
        <rFont val="Calibri"/>
        <family val="2"/>
      </rPr>
      <t xml:space="preserve">Violencia a PAM
</t>
    </r>
    <r>
      <rPr>
        <sz val="10"/>
        <color rgb="FF000000"/>
        <rFont val="Calibri"/>
        <family val="2"/>
      </rPr>
      <t xml:space="preserve">Las mujeres adultas mayores entre 65 a 70 años, son quienes enfrentan en mayor medida situaciones de violencia en un 52%, el 9,5% refiere una discapacidad auditiva, el 4,8% discapacidad física, y el 85,7% no presentan ningún tipo de discapacidad. La situación socioeconómica de las personas adultas mayores es diversa; en donde el 19% NO tienen fuentes de ingresos económicos, el 24% tiene un ingreso por emprendimiento y el 57% recibe una pensión de jubilación. El 52% de las PAM, viven en contextos familiares violentos; de los cuales el 67% vive violencia psicológica, y el 33% violencia física, atentando directamente a su derecho a la integridad y vida digna.
</t>
    </r>
    <r>
      <rPr>
        <b/>
        <sz val="10"/>
        <rFont val="Calibri"/>
        <family val="2"/>
      </rPr>
      <t xml:space="preserve">Violencia NNA (243 denuncias - 275 NNA) 
</t>
    </r>
    <r>
      <rPr>
        <sz val="10"/>
        <rFont val="Calibri"/>
        <family val="2"/>
      </rPr>
      <t>La mayoría de las vulneraciones de derechos de NNA ocurren en el ámbito familiar (72%), con alta incidencia de negligencia (38%), maltrato psicológico (35%) y maltrato físico (17%). 
Brechas en la gestión de expedientes y atención oportuna: Los 140 casos "sin audiencia" y los 100 expedientes con información incompleta reflejan problemas en la gestión procesal de los casos</t>
    </r>
    <r>
      <rPr>
        <sz val="10"/>
        <color rgb="FFFF0000"/>
        <rFont val="Calibri"/>
        <family val="2"/>
      </rPr>
      <t xml:space="preserve">. </t>
    </r>
  </si>
  <si>
    <r>
      <t xml:space="preserve">DIRECTOS:
</t>
    </r>
    <r>
      <rPr>
        <b/>
        <sz val="10"/>
        <color rgb="FFFF0000"/>
        <rFont val="Calibri"/>
        <family val="2"/>
      </rPr>
      <t xml:space="preserve">NNA: 209 
</t>
    </r>
    <r>
      <rPr>
        <sz val="10"/>
        <color rgb="FF000000"/>
        <rFont val="Calibri"/>
        <family val="2"/>
      </rPr>
      <t xml:space="preserve">60 FNCD-CETI
82 FNCD-MSR
27 FND 
18 RANCHO
22 MENDICIDAD 
</t>
    </r>
    <r>
      <rPr>
        <b/>
        <sz val="10"/>
        <color rgb="FFFF0000"/>
        <rFont val="Calibri"/>
        <family val="2"/>
      </rPr>
      <t xml:space="preserve">MUJERES: 217
</t>
    </r>
    <r>
      <rPr>
        <sz val="10"/>
        <rFont val="Calibri"/>
        <family val="2"/>
      </rPr>
      <t xml:space="preserve">30 CENTRO FEMEN IINO
13 ALPAÑAN 
8-MUNARA
7 MUJERES-SP
39 CETI-MADRES 
42 MUJERES MENDICIDAD
30 MUJERES-MSR
18 MUJERES-FND
30 SAN FERNANDO
</t>
    </r>
    <r>
      <rPr>
        <sz val="10"/>
        <color rgb="FF000000"/>
        <rFont val="Calibri"/>
        <family val="2"/>
      </rPr>
      <t xml:space="preserve">
</t>
    </r>
    <r>
      <rPr>
        <b/>
        <sz val="10"/>
        <color rgb="FFFF0000"/>
        <rFont val="Calibri"/>
        <family val="2"/>
      </rPr>
      <t>ADULTOS MAYORES: 227</t>
    </r>
    <r>
      <rPr>
        <sz val="10"/>
        <color rgb="FF000000"/>
        <rFont val="Calibri"/>
        <family val="2"/>
      </rPr>
      <t xml:space="preserve">
22 SAN ISIDRO/FAJARDO
27 RANCHO                       
25 CAPELO
40 RUMIPAMBA 
60 COTOGCHOA
38 CASHAPAMBA
15 SAN FERNANDO 
</t>
    </r>
    <r>
      <rPr>
        <b/>
        <sz val="10"/>
        <color rgb="FFFF0000"/>
        <rFont val="Calibri"/>
        <family val="2"/>
      </rPr>
      <t>MOVILIDAD HUMANA 201</t>
    </r>
    <r>
      <rPr>
        <sz val="10"/>
        <color rgb="FF000000"/>
        <rFont val="Calibri"/>
        <family val="2"/>
      </rPr>
      <t xml:space="preserve">
NUEVA SEMILLA 72                                       
COMU. ASO VENEZOLANOS 37
</t>
    </r>
    <r>
      <rPr>
        <sz val="10"/>
        <rFont val="Calibri"/>
        <family val="2"/>
      </rPr>
      <t xml:space="preserve">FNCD-MSR 92 (FANILIAS NUEVAS)  
                                </t>
    </r>
    <r>
      <rPr>
        <sz val="10"/>
        <color rgb="FF000000"/>
        <rFont val="Calibri"/>
        <family val="2"/>
      </rPr>
      <t xml:space="preserve">                                                     </t>
    </r>
    <r>
      <rPr>
        <b/>
        <sz val="10"/>
        <color rgb="FF000000"/>
        <rFont val="Calibri"/>
        <family val="2"/>
      </rPr>
      <t xml:space="preserve">                                                                                                                           </t>
    </r>
    <r>
      <rPr>
        <sz val="10"/>
        <color rgb="FF000000"/>
        <rFont val="Calibri"/>
        <family val="2"/>
      </rPr>
      <t xml:space="preserve">                                                                                                                                                                                                                                 </t>
    </r>
    <r>
      <rPr>
        <b/>
        <sz val="10"/>
        <color rgb="FF000000"/>
        <rFont val="Calibri"/>
        <family val="2"/>
      </rPr>
      <t xml:space="preserve">   </t>
    </r>
    <r>
      <rPr>
        <sz val="10"/>
        <color rgb="FF000000"/>
        <rFont val="Calibri"/>
        <family val="2"/>
      </rPr>
      <t xml:space="preserve">                                                                                                               </t>
    </r>
    <r>
      <rPr>
        <b/>
        <sz val="10"/>
        <color rgb="FF000000"/>
        <rFont val="Calibri"/>
        <family val="2"/>
      </rPr>
      <t xml:space="preserve"> </t>
    </r>
    <r>
      <rPr>
        <sz val="10"/>
        <color rgb="FF000000"/>
        <rFont val="Calibri"/>
        <family val="2"/>
      </rPr>
      <t xml:space="preserve">                                                                                                                                                                           
</t>
    </r>
    <r>
      <rPr>
        <b/>
        <sz val="10"/>
        <color rgb="FFFF0000"/>
        <rFont val="Calibri"/>
        <family val="2"/>
      </rPr>
      <t>DISCAPACIDAD 229</t>
    </r>
    <r>
      <rPr>
        <sz val="10"/>
        <color rgb="FF000000"/>
        <rFont val="Calibri"/>
        <family val="2"/>
      </rPr>
      <t xml:space="preserve">
9 FMA                      
ANTORCHA 26             
CORAONES MÁGICOS 26 
ISABELLA HOUSE 24  
CENTRO INCLUSIVO 24 
CUIDADORES OTRAS FUNDACIONES 120  
TOTAL: 1083
</t>
    </r>
    <r>
      <rPr>
        <b/>
        <sz val="10"/>
        <color rgb="FFFF0000"/>
        <rFont val="Calibri"/>
        <family val="2"/>
      </rPr>
      <t xml:space="preserve">VULNERABILIDAD      </t>
    </r>
    <r>
      <rPr>
        <sz val="10"/>
        <color rgb="FF000000"/>
        <rFont val="Calibri"/>
        <family val="2"/>
      </rPr>
      <t xml:space="preserve">                         Recicladores: 32
TOTAL: 1115
</t>
    </r>
    <r>
      <rPr>
        <sz val="10"/>
        <color rgb="FFFF0000"/>
        <rFont val="Calibri"/>
        <family val="2"/>
      </rPr>
      <t xml:space="preserve">INDIRECTOS:: 
</t>
    </r>
    <r>
      <rPr>
        <sz val="10"/>
        <color rgb="FF000000"/>
        <rFont val="Calibri"/>
        <family val="2"/>
      </rPr>
      <t>TRANSPORTISTAS:
272 Los Chillos
166 Calsig</t>
    </r>
  </si>
  <si>
    <t xml:space="preserve">1. Proyecto denominado Colmena Rumiñahui le dice Si al Buen Trato, para implementar en un año fiscal, constituyendose en el Proyecto de Promoción de Derechos de GAP. 
Proyecto de sensibilización comunitaria,que ha avanzado a través de: 
1. Una metodología y temario a trabajar e identificación al grupo poblacional de cada parroquia. (Sangolqui-PCD; Fajardo, Mujeres, San Pedro: Jovenes o adolescentes, Cotogchoa PAM, Rumipamba lideres y lideresas comunitarias y San Rafael; a través de Centros Comerciales). 
2. Identificación de Cooperativas de transportes a participar (Los Chillos y Calsig), y elaboración de cronograma de capacitación.  Se ha desarrollado 2 jornadas de sensibilización con representantes de la cooperativa los Chillos - 80 personas
3. Se inicio el trabajo con un grupo de Mujeres del Centro Femenino, Grupo Alpañan de Fajardo, PAM de Cotogchoa, Cashapamba, San Isidro y Rumipamba y PCD de la Fundación Mundo Arte, Fundación Antorcha de Vida, Centro Inclusivo del Valle, Corazones Mágicos, Isabella House, y Grupo de PAM y  Mujeres de Capelo. 
A la par se inició el trabajo con NNA parte de la Fundación Niños con Destino y Fundacion Nuevo Dia y sus padres de familia y la Asociación de Recicladores (Mujeres, PAM, jovenes y movilidad humana) 
4. Se cuenta con la línea gráfica del proyecto  y se elaboró diseño y proceso del material promocional y didáctico. 
5. Se ha realizado el acercamiento con los lideres barriales: Barrio el Colibri, El Rancho, Inchalillo, Rumiloma, Barrio Central de la Parroquia de San Pedro, Barrio Central de Cotogchoa, Albornoz, San Rafael, San Isidro, La florida, San Fernando, Capelo, Selva Alegre, San Marcos, Santa Clara, San Sebastian, a traves de alianzas estrategicas con Centros Comerciales: Plaza del Valle; San Luis
Se ha trabajado en 6 parroquias; Sangolqui, Cotogchoa, San Pedro de T, Fajardo, Rumipamba y San Rafael a traves de alianzas estrategicas con Centros Comerciales: Plaza del Valle; San Luis. 
6. Se lidera espacios de sensibilizaciòn comunitaria a travès de la participaciòn en Ferias, Conversatorios entre otros.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</si>
</sst>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
    <numFmt numFmtId="166" formatCode="&quot;$&quot;#,##0.00"/>
  </numFmts>
  <fonts count="24" x14ac:knownFonts="1">
    <font>
      <sz val="11"/>
      <color theme="1"/>
      <name val="Calibri"/>
      <scheme val="minor"/>
    </font>
    <font>
      <sz val="11"/>
      <color theme="1"/>
      <name val="Calibri"/>
      <family val="2"/>
      <scheme val="minor"/>
    </font>
    <font>
      <sz val="11"/>
      <color theme="1"/>
      <name val="Calibri"/>
      <family val="2"/>
      <scheme val="minor"/>
    </font>
    <font>
      <b/>
      <sz val="19"/>
      <color rgb="FF000000"/>
      <name val="Calibri"/>
      <family val="2"/>
    </font>
    <font>
      <sz val="11"/>
      <name val="Calibri"/>
      <family val="2"/>
    </font>
    <font>
      <b/>
      <sz val="11"/>
      <color rgb="FF000000"/>
      <name val="Calibri"/>
      <family val="2"/>
    </font>
    <font>
      <b/>
      <sz val="10"/>
      <color rgb="FF000000"/>
      <name val="Calibri"/>
      <family val="2"/>
    </font>
    <font>
      <sz val="11"/>
      <color rgb="FF000000"/>
      <name val="Calibri"/>
      <family val="2"/>
    </font>
    <font>
      <sz val="10"/>
      <color rgb="FF000000"/>
      <name val="Calibri"/>
      <family val="2"/>
    </font>
    <font>
      <sz val="10"/>
      <color theme="1"/>
      <name val="Calibri"/>
      <family val="2"/>
    </font>
    <font>
      <sz val="10"/>
      <color rgb="FFFF0000"/>
      <name val="Calibri"/>
      <family val="2"/>
    </font>
    <font>
      <sz val="11"/>
      <color theme="1"/>
      <name val="Calibri"/>
      <family val="2"/>
    </font>
    <font>
      <b/>
      <sz val="16"/>
      <color rgb="FF000000"/>
      <name val="Calibri"/>
      <family val="2"/>
    </font>
    <font>
      <b/>
      <sz val="20"/>
      <color rgb="FF000000"/>
      <name val="Calibri"/>
      <family val="2"/>
    </font>
    <font>
      <b/>
      <sz val="12"/>
      <color rgb="FF000000"/>
      <name val="Calibri"/>
      <family val="2"/>
    </font>
    <font>
      <sz val="10"/>
      <color rgb="FF000000"/>
      <name val="Calibri"/>
      <family val="2"/>
    </font>
    <font>
      <sz val="10"/>
      <color theme="1"/>
      <name val="Calibri"/>
      <family val="2"/>
    </font>
    <font>
      <b/>
      <sz val="10"/>
      <color rgb="FF000000"/>
      <name val="Calibri"/>
      <family val="2"/>
    </font>
    <font>
      <b/>
      <sz val="10"/>
      <name val="Calibri"/>
      <family val="2"/>
    </font>
    <font>
      <sz val="10"/>
      <name val="Calibri"/>
      <family val="2"/>
    </font>
    <font>
      <b/>
      <sz val="10"/>
      <color rgb="FFFF0000"/>
      <name val="Calibri"/>
      <family val="2"/>
    </font>
    <font>
      <b/>
      <i/>
      <sz val="10"/>
      <color theme="1"/>
      <name val="Calibri"/>
      <family val="2"/>
    </font>
    <font>
      <sz val="9"/>
      <color indexed="81"/>
      <name val="Tahoma"/>
      <family val="2"/>
    </font>
    <font>
      <b/>
      <sz val="9"/>
      <color indexed="81"/>
      <name val="Tahoma"/>
      <family val="2"/>
    </font>
  </fonts>
  <fills count="25">
    <fill>
      <patternFill patternType="none"/>
    </fill>
    <fill>
      <patternFill patternType="gray125"/>
    </fill>
    <fill>
      <patternFill patternType="solid">
        <fgColor rgb="FFA99EE2"/>
        <bgColor rgb="FFA99EE2"/>
      </patternFill>
    </fill>
    <fill>
      <patternFill patternType="solid">
        <fgColor rgb="FFFFFFFF"/>
        <bgColor rgb="FFFFFFFF"/>
      </patternFill>
    </fill>
    <fill>
      <patternFill patternType="solid">
        <fgColor theme="5"/>
        <bgColor theme="5"/>
      </patternFill>
    </fill>
    <fill>
      <patternFill patternType="solid">
        <fgColor theme="0"/>
        <bgColor theme="0"/>
      </patternFill>
    </fill>
    <fill>
      <patternFill patternType="solid">
        <fgColor rgb="FFE2EFDA"/>
        <bgColor rgb="FFE2EFDA"/>
      </patternFill>
    </fill>
    <fill>
      <patternFill patternType="solid">
        <fgColor rgb="FFE2EFD9"/>
        <bgColor rgb="FFE2EFD9"/>
      </patternFill>
    </fill>
    <fill>
      <patternFill patternType="solid">
        <fgColor rgb="FFFFFF00"/>
        <bgColor rgb="FFFFFF00"/>
      </patternFill>
    </fill>
    <fill>
      <patternFill patternType="solid">
        <fgColor theme="9"/>
        <bgColor theme="9"/>
      </patternFill>
    </fill>
    <fill>
      <patternFill patternType="solid">
        <fgColor theme="5" tint="0.79998168889431442"/>
        <bgColor theme="5"/>
      </patternFill>
    </fill>
    <fill>
      <patternFill patternType="solid">
        <fgColor theme="5" tint="0.79998168889431442"/>
        <bgColor rgb="FFFFFFFF"/>
      </patternFill>
    </fill>
    <fill>
      <patternFill patternType="solid">
        <fgColor theme="0"/>
        <bgColor rgb="FFFBE4D5"/>
      </patternFill>
    </fill>
    <fill>
      <patternFill patternType="solid">
        <fgColor theme="0"/>
        <bgColor theme="7"/>
      </patternFill>
    </fill>
    <fill>
      <patternFill patternType="solid">
        <fgColor theme="5" tint="0.79998168889431442"/>
        <bgColor indexed="64"/>
      </patternFill>
    </fill>
    <fill>
      <patternFill patternType="solid">
        <fgColor theme="0"/>
        <bgColor rgb="FF00B050"/>
      </patternFill>
    </fill>
    <fill>
      <patternFill patternType="solid">
        <fgColor theme="0"/>
        <bgColor rgb="FFFF0000"/>
      </patternFill>
    </fill>
    <fill>
      <patternFill patternType="solid">
        <fgColor theme="0"/>
        <bgColor rgb="FFFFFFFF"/>
      </patternFill>
    </fill>
    <fill>
      <patternFill patternType="solid">
        <fgColor theme="5" tint="0.79998168889431442"/>
        <bgColor theme="0"/>
      </patternFill>
    </fill>
    <fill>
      <patternFill patternType="solid">
        <fgColor theme="0"/>
        <bgColor indexed="64"/>
      </patternFill>
    </fill>
    <fill>
      <patternFill patternType="solid">
        <fgColor rgb="FFFF99FF"/>
        <bgColor rgb="FFFF0000"/>
      </patternFill>
    </fill>
    <fill>
      <patternFill patternType="solid">
        <fgColor rgb="FFFF99FF"/>
        <bgColor indexed="64"/>
      </patternFill>
    </fill>
    <fill>
      <patternFill patternType="solid">
        <fgColor rgb="FFFF99FF"/>
        <bgColor theme="0"/>
      </patternFill>
    </fill>
    <fill>
      <patternFill patternType="solid">
        <fgColor rgb="FFFF99FF"/>
        <bgColor rgb="FFFFFFFF"/>
      </patternFill>
    </fill>
    <fill>
      <patternFill patternType="solid">
        <fgColor theme="0"/>
        <bgColor rgb="FFA99EE2"/>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0">
    <xf numFmtId="0" fontId="0" fillId="0" borderId="0" xfId="0" applyFont="1" applyAlignment="1"/>
    <xf numFmtId="164" fontId="6" fillId="2" borderId="8" xfId="0" applyNumberFormat="1" applyFont="1" applyFill="1" applyBorder="1" applyAlignment="1">
      <alignment horizontal="center" vertical="center" wrapText="1"/>
    </xf>
    <xf numFmtId="164" fontId="6" fillId="2" borderId="10" xfId="0" applyNumberFormat="1" applyFont="1" applyFill="1" applyBorder="1" applyAlignment="1">
      <alignment horizontal="center" vertical="center" wrapText="1"/>
    </xf>
    <xf numFmtId="0" fontId="8" fillId="3" borderId="11" xfId="0" applyFont="1" applyFill="1" applyBorder="1" applyAlignment="1">
      <alignment vertical="center" wrapText="1"/>
    </xf>
    <xf numFmtId="4" fontId="8" fillId="0" borderId="11" xfId="0" applyNumberFormat="1" applyFont="1" applyBorder="1" applyAlignment="1">
      <alignment horizontal="center" vertical="center" wrapText="1"/>
    </xf>
    <xf numFmtId="0" fontId="8" fillId="0" borderId="11" xfId="0" applyFont="1" applyBorder="1" applyAlignment="1">
      <alignment horizontal="left" vertical="center" wrapText="1"/>
    </xf>
    <xf numFmtId="0" fontId="8" fillId="0" borderId="11" xfId="0" applyFont="1" applyBorder="1" applyAlignment="1">
      <alignment horizontal="left" vertical="center"/>
    </xf>
    <xf numFmtId="3" fontId="8" fillId="3" borderId="11" xfId="0" applyNumberFormat="1" applyFont="1" applyFill="1" applyBorder="1" applyAlignment="1">
      <alignment horizontal="center" vertical="center"/>
    </xf>
    <xf numFmtId="14" fontId="8" fillId="0" borderId="11" xfId="0" applyNumberFormat="1" applyFont="1" applyBorder="1" applyAlignment="1">
      <alignment horizontal="left" vertical="center"/>
    </xf>
    <xf numFmtId="9" fontId="8" fillId="0" borderId="11" xfId="0" applyNumberFormat="1" applyFont="1" applyBorder="1" applyAlignment="1">
      <alignment horizontal="center" vertical="center" wrapText="1"/>
    </xf>
    <xf numFmtId="0" fontId="8" fillId="0" borderId="11" xfId="0" applyFont="1" applyBorder="1" applyAlignment="1">
      <alignment vertical="center" wrapText="1"/>
    </xf>
    <xf numFmtId="10" fontId="8" fillId="0" borderId="11" xfId="0" applyNumberFormat="1" applyFont="1" applyBorder="1" applyAlignment="1">
      <alignment horizontal="center" vertical="center" wrapText="1"/>
    </xf>
    <xf numFmtId="0" fontId="9" fillId="0" borderId="11" xfId="0" applyFont="1" applyBorder="1" applyAlignment="1">
      <alignment vertical="center" wrapText="1"/>
    </xf>
    <xf numFmtId="4" fontId="8" fillId="5" borderId="11" xfId="0" applyNumberFormat="1" applyFont="1" applyFill="1" applyBorder="1" applyAlignment="1">
      <alignment horizontal="center" vertical="center" wrapText="1"/>
    </xf>
    <xf numFmtId="0" fontId="9" fillId="5" borderId="11" xfId="0" applyFont="1" applyFill="1" applyBorder="1" applyAlignment="1">
      <alignment horizontal="left" vertical="center" wrapText="1"/>
    </xf>
    <xf numFmtId="3" fontId="8" fillId="5" borderId="11" xfId="0" applyNumberFormat="1" applyFont="1" applyFill="1" applyBorder="1" applyAlignment="1">
      <alignment horizontal="center" vertical="center"/>
    </xf>
    <xf numFmtId="0" fontId="8" fillId="3" borderId="11" xfId="0" applyFont="1" applyFill="1" applyBorder="1" applyAlignment="1">
      <alignment horizontal="left" vertical="center" wrapText="1"/>
    </xf>
    <xf numFmtId="0" fontId="8" fillId="5" borderId="11" xfId="0" applyFont="1" applyFill="1" applyBorder="1" applyAlignment="1">
      <alignment vertical="center" wrapText="1"/>
    </xf>
    <xf numFmtId="165" fontId="8" fillId="3" borderId="11" xfId="0" applyNumberFormat="1" applyFont="1" applyFill="1" applyBorder="1" applyAlignment="1">
      <alignment horizontal="center" vertical="center"/>
    </xf>
    <xf numFmtId="14" fontId="8" fillId="0" borderId="11" xfId="0" applyNumberFormat="1" applyFont="1" applyBorder="1" applyAlignment="1">
      <alignment horizontal="center" vertical="center"/>
    </xf>
    <xf numFmtId="0" fontId="9" fillId="0" borderId="11" xfId="0" applyFont="1" applyBorder="1" applyAlignment="1">
      <alignment horizontal="center"/>
    </xf>
    <xf numFmtId="0" fontId="8" fillId="5" borderId="11" xfId="0" applyFont="1" applyFill="1" applyBorder="1" applyAlignment="1">
      <alignment horizontal="left" vertical="center" wrapText="1"/>
    </xf>
    <xf numFmtId="0" fontId="8" fillId="0" borderId="11" xfId="0" applyFont="1" applyBorder="1" applyAlignment="1">
      <alignment horizontal="center" vertical="center" wrapText="1"/>
    </xf>
    <xf numFmtId="0" fontId="9" fillId="3" borderId="11" xfId="0" applyFont="1" applyFill="1" applyBorder="1" applyAlignment="1">
      <alignment horizontal="left" vertical="center" wrapText="1"/>
    </xf>
    <xf numFmtId="0" fontId="9" fillId="0" borderId="11" xfId="0" applyFont="1" applyBorder="1" applyAlignment="1">
      <alignment horizontal="left" vertical="center" wrapText="1"/>
    </xf>
    <xf numFmtId="0" fontId="9" fillId="3" borderId="11" xfId="0" applyFont="1" applyFill="1" applyBorder="1" applyAlignment="1">
      <alignment vertical="center" wrapText="1"/>
    </xf>
    <xf numFmtId="0" fontId="8" fillId="5" borderId="11" xfId="0" applyFont="1" applyFill="1" applyBorder="1" applyAlignment="1">
      <alignment horizontal="center" vertical="center" wrapText="1"/>
    </xf>
    <xf numFmtId="0" fontId="9" fillId="0" borderId="11" xfId="0" applyFont="1" applyBorder="1" applyAlignment="1">
      <alignment wrapText="1"/>
    </xf>
    <xf numFmtId="9" fontId="8" fillId="5" borderId="11" xfId="0" applyNumberFormat="1"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3" fontId="8" fillId="3" borderId="11" xfId="0" applyNumberFormat="1" applyFont="1" applyFill="1" applyBorder="1" applyAlignment="1">
      <alignment horizontal="center" vertical="center" wrapText="1"/>
    </xf>
    <xf numFmtId="4" fontId="8" fillId="3" borderId="11" xfId="0" applyNumberFormat="1" applyFont="1" applyFill="1" applyBorder="1" applyAlignment="1">
      <alignment horizontal="center" vertical="center" wrapText="1"/>
    </xf>
    <xf numFmtId="0" fontId="8" fillId="5" borderId="11" xfId="0" applyFont="1" applyFill="1" applyBorder="1" applyAlignment="1">
      <alignment horizontal="left" vertical="center"/>
    </xf>
    <xf numFmtId="14" fontId="8" fillId="3" borderId="11" xfId="0" applyNumberFormat="1" applyFont="1" applyFill="1" applyBorder="1" applyAlignment="1">
      <alignment horizontal="left" vertical="center"/>
    </xf>
    <xf numFmtId="14" fontId="8" fillId="3" borderId="11" xfId="0" applyNumberFormat="1" applyFont="1" applyFill="1" applyBorder="1" applyAlignment="1">
      <alignment horizontal="center" vertical="center"/>
    </xf>
    <xf numFmtId="0" fontId="8" fillId="3" borderId="11" xfId="0" applyFont="1" applyFill="1" applyBorder="1" applyAlignment="1">
      <alignment horizontal="center" vertical="center" wrapText="1"/>
    </xf>
    <xf numFmtId="4" fontId="9" fillId="5" borderId="11" xfId="0" applyNumberFormat="1" applyFont="1" applyFill="1" applyBorder="1" applyAlignment="1">
      <alignment horizontal="center" vertical="center" wrapText="1"/>
    </xf>
    <xf numFmtId="165" fontId="8" fillId="5" borderId="11" xfId="0" applyNumberFormat="1" applyFont="1" applyFill="1" applyBorder="1" applyAlignment="1">
      <alignment horizontal="center" vertical="center"/>
    </xf>
    <xf numFmtId="4" fontId="6" fillId="0" borderId="11" xfId="0" applyNumberFormat="1" applyFont="1" applyBorder="1" applyAlignment="1">
      <alignment horizontal="center" vertical="center" wrapText="1"/>
    </xf>
    <xf numFmtId="0" fontId="8" fillId="0" borderId="11" xfId="0" applyFont="1" applyBorder="1" applyAlignment="1">
      <alignment horizontal="center" vertical="center"/>
    </xf>
    <xf numFmtId="0" fontId="11" fillId="0" borderId="9" xfId="0" applyFont="1" applyBorder="1" applyAlignment="1">
      <alignment horizontal="center" vertical="center" wrapText="1"/>
    </xf>
    <xf numFmtId="0" fontId="8" fillId="0" borderId="9" xfId="0" applyFont="1" applyBorder="1" applyAlignment="1">
      <alignment horizontal="center" vertical="center" wrapText="1"/>
    </xf>
    <xf numFmtId="3" fontId="8" fillId="0" borderId="7" xfId="0" applyNumberFormat="1" applyFont="1" applyBorder="1" applyAlignment="1">
      <alignment horizontal="center" vertical="center"/>
    </xf>
    <xf numFmtId="3" fontId="8" fillId="0" borderId="11" xfId="0" applyNumberFormat="1" applyFont="1" applyBorder="1" applyAlignment="1">
      <alignment horizontal="center" vertical="center"/>
    </xf>
    <xf numFmtId="3" fontId="8" fillId="5" borderId="10" xfId="0" applyNumberFormat="1" applyFont="1" applyFill="1" applyBorder="1" applyAlignment="1">
      <alignment horizontal="center" vertical="center" wrapText="1"/>
    </xf>
    <xf numFmtId="3" fontId="8" fillId="0" borderId="11" xfId="0" applyNumberFormat="1" applyFont="1" applyBorder="1" applyAlignment="1">
      <alignment horizontal="center" vertical="center" wrapText="1"/>
    </xf>
    <xf numFmtId="9" fontId="8" fillId="3" borderId="11" xfId="0" applyNumberFormat="1" applyFont="1" applyFill="1" applyBorder="1" applyAlignment="1">
      <alignment horizontal="center" vertical="center" wrapText="1"/>
    </xf>
    <xf numFmtId="165" fontId="8" fillId="3" borderId="11" xfId="0" applyNumberFormat="1" applyFont="1" applyFill="1" applyBorder="1" applyAlignment="1">
      <alignment horizontal="center" vertical="center" wrapText="1"/>
    </xf>
    <xf numFmtId="0" fontId="7" fillId="6" borderId="11" xfId="0" applyFont="1" applyFill="1" applyBorder="1" applyAlignment="1">
      <alignment horizontal="left" vertical="center" wrapText="1"/>
    </xf>
    <xf numFmtId="0" fontId="8" fillId="6" borderId="11" xfId="0" applyFont="1" applyFill="1" applyBorder="1" applyAlignment="1">
      <alignment vertical="center" wrapText="1"/>
    </xf>
    <xf numFmtId="0" fontId="8" fillId="6" borderId="11" xfId="0" applyFont="1" applyFill="1" applyBorder="1" applyAlignment="1">
      <alignment horizontal="left" vertical="center" wrapText="1"/>
    </xf>
    <xf numFmtId="0" fontId="8" fillId="6" borderId="11" xfId="0" applyFont="1" applyFill="1" applyBorder="1" applyAlignment="1">
      <alignment horizontal="center" vertical="center" wrapText="1"/>
    </xf>
    <xf numFmtId="166" fontId="12" fillId="2" borderId="11" xfId="0" applyNumberFormat="1" applyFont="1" applyFill="1" applyBorder="1" applyAlignment="1">
      <alignment horizontal="center" vertical="center" wrapText="1"/>
    </xf>
    <xf numFmtId="0" fontId="11" fillId="0" borderId="11" xfId="0" applyFont="1" applyBorder="1"/>
    <xf numFmtId="9" fontId="11" fillId="2" borderId="11" xfId="0" applyNumberFormat="1" applyFont="1" applyFill="1" applyBorder="1" applyAlignment="1">
      <alignment horizontal="center"/>
    </xf>
    <xf numFmtId="0" fontId="11" fillId="5" borderId="11" xfId="0" applyFont="1" applyFill="1" applyBorder="1" applyAlignment="1">
      <alignment horizontal="center"/>
    </xf>
    <xf numFmtId="3" fontId="11" fillId="0" borderId="11" xfId="0" applyNumberFormat="1" applyFont="1" applyBorder="1"/>
    <xf numFmtId="0" fontId="9" fillId="0" borderId="0" xfId="0" applyFont="1"/>
    <xf numFmtId="0" fontId="11" fillId="0" borderId="0" xfId="0" applyFont="1" applyAlignment="1">
      <alignment horizontal="left"/>
    </xf>
    <xf numFmtId="0" fontId="11" fillId="0" borderId="0" xfId="0" applyFont="1" applyAlignment="1">
      <alignment horizontal="center"/>
    </xf>
    <xf numFmtId="0" fontId="9" fillId="0" borderId="11" xfId="0" applyFont="1" applyBorder="1"/>
    <xf numFmtId="4" fontId="11" fillId="0" borderId="0" xfId="0" applyNumberFormat="1" applyFont="1"/>
    <xf numFmtId="0" fontId="9" fillId="0" borderId="0" xfId="0" applyFont="1" applyAlignment="1">
      <alignment horizontal="left"/>
    </xf>
    <xf numFmtId="3" fontId="8" fillId="4" borderId="11" xfId="0" applyNumberFormat="1" applyFont="1" applyFill="1" applyBorder="1" applyAlignment="1">
      <alignment horizontal="center" vertical="center"/>
    </xf>
    <xf numFmtId="0" fontId="7" fillId="0" borderId="0" xfId="0" applyFont="1" applyAlignment="1">
      <alignment horizontal="right"/>
    </xf>
    <xf numFmtId="3" fontId="8" fillId="8" borderId="11" xfId="0" applyNumberFormat="1" applyFont="1" applyFill="1" applyBorder="1" applyAlignment="1">
      <alignment horizontal="center" vertical="center"/>
    </xf>
    <xf numFmtId="3" fontId="8" fillId="3" borderId="16" xfId="0" applyNumberFormat="1" applyFont="1" applyFill="1" applyBorder="1" applyAlignment="1">
      <alignment horizontal="center" vertical="center"/>
    </xf>
    <xf numFmtId="3" fontId="8" fillId="3" borderId="11" xfId="0" applyNumberFormat="1" applyFont="1" applyFill="1" applyBorder="1" applyAlignment="1">
      <alignment horizontal="left" vertical="center" wrapText="1"/>
    </xf>
    <xf numFmtId="3" fontId="8" fillId="4" borderId="11" xfId="0" applyNumberFormat="1" applyFont="1" applyFill="1" applyBorder="1" applyAlignment="1">
      <alignment horizontal="left" vertical="center" wrapText="1"/>
    </xf>
    <xf numFmtId="3" fontId="8" fillId="4" borderId="11" xfId="0" applyNumberFormat="1" applyFont="1" applyFill="1" applyBorder="1" applyAlignment="1">
      <alignment horizontal="center" vertical="center" wrapText="1"/>
    </xf>
    <xf numFmtId="3" fontId="8" fillId="8" borderId="11" xfId="0" applyNumberFormat="1" applyFont="1" applyFill="1" applyBorder="1" applyAlignment="1">
      <alignment horizontal="center" vertical="center" wrapText="1"/>
    </xf>
    <xf numFmtId="3" fontId="8" fillId="0" borderId="9" xfId="0" applyNumberFormat="1" applyFont="1" applyBorder="1" applyAlignment="1">
      <alignment horizontal="center" vertical="center"/>
    </xf>
    <xf numFmtId="0" fontId="7" fillId="8" borderId="17" xfId="0" applyFont="1" applyFill="1" applyBorder="1" applyAlignment="1">
      <alignment horizontal="right"/>
    </xf>
    <xf numFmtId="3" fontId="11" fillId="5" borderId="17" xfId="0" applyNumberFormat="1" applyFont="1" applyFill="1" applyBorder="1" applyAlignment="1">
      <alignment horizontal="center"/>
    </xf>
    <xf numFmtId="3" fontId="8" fillId="9" borderId="11" xfId="0" applyNumberFormat="1" applyFont="1" applyFill="1" applyBorder="1" applyAlignment="1">
      <alignment horizontal="center" vertical="center"/>
    </xf>
    <xf numFmtId="0" fontId="11" fillId="0" borderId="0" xfId="0" applyFont="1"/>
    <xf numFmtId="0" fontId="8" fillId="4" borderId="11" xfId="0" applyFont="1" applyFill="1" applyBorder="1" applyAlignment="1">
      <alignment horizontal="center" vertical="center"/>
    </xf>
    <xf numFmtId="0" fontId="11" fillId="0" borderId="11" xfId="0" applyFont="1" applyBorder="1" applyAlignment="1">
      <alignment horizontal="center"/>
    </xf>
    <xf numFmtId="0" fontId="8" fillId="0" borderId="9" xfId="0" applyFont="1" applyBorder="1" applyAlignment="1">
      <alignment horizontal="center" vertical="center"/>
    </xf>
    <xf numFmtId="3" fontId="8" fillId="4" borderId="10" xfId="0" applyNumberFormat="1" applyFont="1" applyFill="1" applyBorder="1" applyAlignment="1">
      <alignment horizontal="center" vertical="center"/>
    </xf>
    <xf numFmtId="0" fontId="8" fillId="8" borderId="11" xfId="0" applyFont="1" applyFill="1" applyBorder="1" applyAlignment="1">
      <alignment horizontal="center" vertical="center"/>
    </xf>
    <xf numFmtId="3" fontId="8" fillId="8" borderId="10" xfId="0" applyNumberFormat="1" applyFont="1" applyFill="1" applyBorder="1" applyAlignment="1">
      <alignment horizontal="center" vertical="center" wrapText="1"/>
    </xf>
    <xf numFmtId="0" fontId="15" fillId="0" borderId="11" xfId="0" applyFont="1" applyBorder="1" applyAlignment="1">
      <alignment horizontal="left" vertical="center" wrapText="1"/>
    </xf>
    <xf numFmtId="0" fontId="16" fillId="5" borderId="11" xfId="0" applyFont="1" applyFill="1" applyBorder="1" applyAlignment="1">
      <alignment horizontal="left" vertical="center" wrapText="1"/>
    </xf>
    <xf numFmtId="3" fontId="15" fillId="5" borderId="11" xfId="0" applyNumberFormat="1" applyFont="1" applyFill="1" applyBorder="1" applyAlignment="1">
      <alignment horizontal="left" vertical="center" wrapText="1"/>
    </xf>
    <xf numFmtId="3" fontId="15" fillId="3" borderId="11" xfId="0" applyNumberFormat="1" applyFont="1" applyFill="1" applyBorder="1" applyAlignment="1">
      <alignment horizontal="center" vertical="center" wrapText="1"/>
    </xf>
    <xf numFmtId="0" fontId="17" fillId="0" borderId="11" xfId="0" applyFont="1" applyBorder="1" applyAlignment="1">
      <alignment horizontal="left" vertical="center" wrapText="1"/>
    </xf>
    <xf numFmtId="9" fontId="8" fillId="10" borderId="11" xfId="0" applyNumberFormat="1" applyFont="1" applyFill="1" applyBorder="1" applyAlignment="1">
      <alignment horizontal="center" vertical="center" wrapText="1"/>
    </xf>
    <xf numFmtId="3" fontId="8" fillId="11" borderId="11" xfId="0" applyNumberFormat="1" applyFont="1" applyFill="1" applyBorder="1" applyAlignment="1">
      <alignment horizontal="center" vertical="center"/>
    </xf>
    <xf numFmtId="14" fontId="8" fillId="12" borderId="11" xfId="0" applyNumberFormat="1" applyFont="1" applyFill="1" applyBorder="1" applyAlignment="1">
      <alignment horizontal="left" vertical="center"/>
    </xf>
    <xf numFmtId="9" fontId="8" fillId="13" borderId="11" xfId="0" applyNumberFormat="1" applyFont="1" applyFill="1" applyBorder="1" applyAlignment="1">
      <alignment horizontal="center" vertical="center" wrapText="1"/>
    </xf>
    <xf numFmtId="9" fontId="8" fillId="14" borderId="11" xfId="0" applyNumberFormat="1" applyFont="1" applyFill="1" applyBorder="1" applyAlignment="1">
      <alignment horizontal="center" vertical="center" wrapText="1"/>
    </xf>
    <xf numFmtId="9" fontId="8" fillId="15" borderId="11" xfId="0" applyNumberFormat="1" applyFont="1" applyFill="1" applyBorder="1" applyAlignment="1">
      <alignment horizontal="center" vertical="center" wrapText="1"/>
    </xf>
    <xf numFmtId="0" fontId="16" fillId="5" borderId="11" xfId="0" applyFont="1" applyFill="1" applyBorder="1" applyAlignment="1">
      <alignment vertical="center" wrapText="1"/>
    </xf>
    <xf numFmtId="9" fontId="9" fillId="16" borderId="11" xfId="0" applyNumberFormat="1" applyFont="1" applyFill="1" applyBorder="1" applyAlignment="1">
      <alignment horizontal="center" vertical="center"/>
    </xf>
    <xf numFmtId="9" fontId="17" fillId="3" borderId="11" xfId="0" applyNumberFormat="1" applyFont="1" applyFill="1" applyBorder="1" applyAlignment="1">
      <alignment horizontal="center" vertical="center" wrapText="1"/>
    </xf>
    <xf numFmtId="0" fontId="21" fillId="3" borderId="11" xfId="0" applyFont="1" applyFill="1" applyBorder="1" applyAlignment="1">
      <alignment horizontal="left" vertical="center" wrapText="1"/>
    </xf>
    <xf numFmtId="0" fontId="16" fillId="0" borderId="11" xfId="0" applyFont="1" applyBorder="1" applyAlignment="1">
      <alignment horizontal="left" vertical="center" wrapText="1"/>
    </xf>
    <xf numFmtId="3" fontId="15" fillId="17" borderId="11" xfId="0" applyNumberFormat="1" applyFont="1" applyFill="1" applyBorder="1" applyAlignment="1">
      <alignment horizontal="center" vertical="center" wrapText="1"/>
    </xf>
    <xf numFmtId="0" fontId="15" fillId="5" borderId="11" xfId="0" applyFont="1" applyFill="1" applyBorder="1" applyAlignment="1">
      <alignment horizontal="center" vertical="center" wrapText="1"/>
    </xf>
    <xf numFmtId="9" fontId="8" fillId="16" borderId="11" xfId="0" applyNumberFormat="1" applyFont="1" applyFill="1" applyBorder="1" applyAlignment="1">
      <alignment horizontal="center" vertical="center" wrapText="1"/>
    </xf>
    <xf numFmtId="9" fontId="8" fillId="18" borderId="11" xfId="0" applyNumberFormat="1" applyFont="1" applyFill="1" applyBorder="1" applyAlignment="1">
      <alignment horizontal="center" vertical="center" wrapText="1"/>
    </xf>
    <xf numFmtId="0" fontId="15" fillId="0" borderId="11" xfId="0" applyFont="1" applyBorder="1" applyAlignment="1">
      <alignment horizontal="center" vertical="center" wrapText="1"/>
    </xf>
    <xf numFmtId="14" fontId="8" fillId="12" borderId="11" xfId="0" applyNumberFormat="1" applyFont="1" applyFill="1" applyBorder="1" applyAlignment="1">
      <alignment horizontal="center" vertical="center"/>
    </xf>
    <xf numFmtId="9" fontId="8" fillId="19" borderId="11" xfId="0" applyNumberFormat="1"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0" xfId="0" applyFont="1" applyBorder="1" applyAlignment="1">
      <alignment horizontal="center" vertical="center" wrapText="1"/>
    </xf>
    <xf numFmtId="3" fontId="15" fillId="3" borderId="11" xfId="0" applyNumberFormat="1" applyFont="1" applyFill="1" applyBorder="1" applyAlignment="1">
      <alignment horizontal="center" vertical="center"/>
    </xf>
    <xf numFmtId="9" fontId="8" fillId="14" borderId="8" xfId="0" applyNumberFormat="1" applyFont="1" applyFill="1" applyBorder="1" applyAlignment="1">
      <alignment horizontal="center" vertical="center" wrapText="1"/>
    </xf>
    <xf numFmtId="9" fontId="8" fillId="19" borderId="18"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wrapText="1"/>
    </xf>
    <xf numFmtId="3" fontId="15" fillId="5" borderId="11" xfId="0" applyNumberFormat="1" applyFont="1" applyFill="1" applyBorder="1" applyAlignment="1">
      <alignment horizontal="center" vertical="center" wrapText="1"/>
    </xf>
    <xf numFmtId="0" fontId="19" fillId="5" borderId="11" xfId="0" applyFont="1" applyFill="1" applyBorder="1" applyAlignment="1">
      <alignment horizontal="left" vertical="center" wrapText="1"/>
    </xf>
    <xf numFmtId="9" fontId="15" fillId="18" borderId="11" xfId="0" applyNumberFormat="1" applyFont="1" applyFill="1" applyBorder="1" applyAlignment="1">
      <alignment horizontal="center" vertical="center" wrapText="1"/>
    </xf>
    <xf numFmtId="9" fontId="9" fillId="15" borderId="11" xfId="0" applyNumberFormat="1" applyFont="1" applyFill="1" applyBorder="1" applyAlignment="1">
      <alignment horizontal="center" vertical="center" wrapText="1"/>
    </xf>
    <xf numFmtId="9" fontId="9" fillId="19" borderId="11" xfId="0" applyNumberFormat="1" applyFont="1" applyFill="1" applyBorder="1" applyAlignment="1">
      <alignment horizontal="center" vertical="center" wrapText="1"/>
    </xf>
    <xf numFmtId="3" fontId="15" fillId="5" borderId="10" xfId="0" applyNumberFormat="1" applyFont="1" applyFill="1" applyBorder="1" applyAlignment="1">
      <alignment horizontal="center" vertical="center" wrapText="1"/>
    </xf>
    <xf numFmtId="3" fontId="15" fillId="12" borderId="11" xfId="0" applyNumberFormat="1" applyFont="1" applyFill="1" applyBorder="1" applyAlignment="1">
      <alignment horizontal="center" vertical="center" wrapText="1"/>
    </xf>
    <xf numFmtId="3" fontId="8" fillId="19" borderId="11" xfId="0" applyNumberFormat="1" applyFont="1" applyFill="1" applyBorder="1" applyAlignment="1">
      <alignment horizontal="center" vertical="center" wrapText="1"/>
    </xf>
    <xf numFmtId="0" fontId="7" fillId="6" borderId="13" xfId="0" applyFont="1" applyFill="1" applyBorder="1" applyAlignment="1">
      <alignment horizontal="left" vertical="center" wrapText="1"/>
    </xf>
    <xf numFmtId="0" fontId="8" fillId="6" borderId="14" xfId="0" applyFont="1" applyFill="1" applyBorder="1" applyAlignment="1">
      <alignment vertical="center" wrapText="1"/>
    </xf>
    <xf numFmtId="0" fontId="8" fillId="6" borderId="14" xfId="0" applyFont="1" applyFill="1" applyBorder="1" applyAlignment="1">
      <alignment horizontal="left" vertical="center" wrapText="1"/>
    </xf>
    <xf numFmtId="4" fontId="19" fillId="20" borderId="11" xfId="0" applyNumberFormat="1" applyFont="1" applyFill="1" applyBorder="1" applyAlignment="1">
      <alignment horizontal="center" vertical="center" wrapText="1"/>
    </xf>
    <xf numFmtId="4" fontId="8" fillId="21" borderId="11" xfId="0" applyNumberFormat="1" applyFont="1" applyFill="1" applyBorder="1" applyAlignment="1">
      <alignment horizontal="center" vertical="center" wrapText="1"/>
    </xf>
    <xf numFmtId="4" fontId="8" fillId="22" borderId="11" xfId="0" applyNumberFormat="1" applyFont="1" applyFill="1" applyBorder="1" applyAlignment="1">
      <alignment horizontal="center" vertical="center" wrapText="1"/>
    </xf>
    <xf numFmtId="4" fontId="8" fillId="22" borderId="8" xfId="0" applyNumberFormat="1" applyFont="1" applyFill="1" applyBorder="1" applyAlignment="1">
      <alignment horizontal="center" vertical="center" wrapText="1"/>
    </xf>
    <xf numFmtId="4" fontId="9" fillId="23" borderId="10" xfId="0" applyNumberFormat="1" applyFont="1" applyFill="1" applyBorder="1" applyAlignment="1">
      <alignment horizontal="center" vertical="center" wrapText="1"/>
    </xf>
    <xf numFmtId="4" fontId="9" fillId="23" borderId="11" xfId="0" applyNumberFormat="1" applyFont="1" applyFill="1" applyBorder="1" applyAlignment="1">
      <alignment horizontal="center" vertical="center" wrapText="1"/>
    </xf>
    <xf numFmtId="4" fontId="9" fillId="22" borderId="11" xfId="0" applyNumberFormat="1" applyFont="1" applyFill="1" applyBorder="1" applyAlignment="1">
      <alignment horizontal="center" vertical="center" wrapText="1"/>
    </xf>
    <xf numFmtId="0" fontId="2" fillId="0" borderId="0" xfId="0" applyFont="1" applyAlignment="1"/>
    <xf numFmtId="4" fontId="8" fillId="19" borderId="11" xfId="0" applyNumberFormat="1" applyFont="1" applyFill="1" applyBorder="1" applyAlignment="1">
      <alignment horizontal="center" vertical="center" wrapText="1"/>
    </xf>
    <xf numFmtId="166" fontId="12" fillId="24" borderId="17" xfId="0" applyNumberFormat="1" applyFont="1" applyFill="1" applyBorder="1" applyAlignment="1">
      <alignment horizontal="center" vertical="center" wrapText="1"/>
    </xf>
    <xf numFmtId="0" fontId="11" fillId="19" borderId="17" xfId="0" applyFont="1" applyFill="1" applyBorder="1" applyAlignment="1">
      <alignment horizontal="center"/>
    </xf>
    <xf numFmtId="4" fontId="11" fillId="0" borderId="11" xfId="0" applyNumberFormat="1" applyFont="1" applyBorder="1" applyAlignment="1">
      <alignment horizontal="left" vertical="center"/>
    </xf>
    <xf numFmtId="4" fontId="0" fillId="0" borderId="0" xfId="0" applyNumberFormat="1" applyFont="1" applyAlignment="1"/>
    <xf numFmtId="0" fontId="6" fillId="0" borderId="11" xfId="0" applyFont="1" applyBorder="1" applyAlignment="1">
      <alignment horizontal="left" vertical="center" wrapText="1"/>
    </xf>
    <xf numFmtId="0" fontId="8" fillId="3" borderId="8" xfId="0" applyFont="1" applyFill="1" applyBorder="1" applyAlignment="1">
      <alignment horizontal="left" vertical="center" wrapText="1"/>
    </xf>
    <xf numFmtId="0" fontId="8" fillId="17" borderId="18" xfId="0" applyFont="1" applyFill="1" applyBorder="1" applyAlignment="1">
      <alignment vertical="center" wrapText="1"/>
    </xf>
    <xf numFmtId="0" fontId="8" fillId="5" borderId="10" xfId="0" applyFont="1" applyFill="1" applyBorder="1" applyAlignment="1">
      <alignment horizontal="left" vertical="center" wrapText="1"/>
    </xf>
    <xf numFmtId="0" fontId="6" fillId="5" borderId="11" xfId="0" applyFont="1" applyFill="1" applyBorder="1" applyAlignment="1">
      <alignment horizontal="left" vertical="center" wrapText="1"/>
    </xf>
    <xf numFmtId="14" fontId="8" fillId="6" borderId="8" xfId="0" applyNumberFormat="1" applyFont="1" applyFill="1" applyBorder="1" applyAlignment="1">
      <alignment horizontal="center" vertical="center"/>
    </xf>
    <xf numFmtId="14" fontId="8" fillId="6" borderId="10" xfId="0" applyNumberFormat="1" applyFont="1" applyFill="1" applyBorder="1" applyAlignment="1">
      <alignment horizontal="center" vertical="center"/>
    </xf>
    <xf numFmtId="0" fontId="1" fillId="0" borderId="19" xfId="0" applyFont="1" applyBorder="1" applyAlignment="1">
      <alignment horizontal="center" wrapText="1"/>
    </xf>
    <xf numFmtId="0" fontId="0" fillId="0" borderId="17" xfId="0" applyFont="1" applyBorder="1" applyAlignment="1">
      <alignment horizontal="center"/>
    </xf>
    <xf numFmtId="9" fontId="8" fillId="7" borderId="8" xfId="0" applyNumberFormat="1" applyFont="1" applyFill="1" applyBorder="1" applyAlignment="1">
      <alignment horizontal="center" vertical="center" wrapText="1"/>
    </xf>
    <xf numFmtId="9" fontId="8" fillId="7" borderId="10" xfId="0" applyNumberFormat="1"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8"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8" fillId="7" borderId="8" xfId="0" applyFont="1" applyFill="1" applyBorder="1" applyAlignment="1">
      <alignment horizontal="left" vertical="center" wrapText="1"/>
    </xf>
    <xf numFmtId="0" fontId="15" fillId="7" borderId="10" xfId="0" applyFont="1" applyFill="1" applyBorder="1" applyAlignment="1">
      <alignment horizontal="left" vertical="center" wrapText="1"/>
    </xf>
    <xf numFmtId="0" fontId="8" fillId="7" borderId="2" xfId="0" applyFont="1" applyFill="1" applyBorder="1" applyAlignment="1">
      <alignment horizontal="left" vertical="center" wrapText="1"/>
    </xf>
    <xf numFmtId="0" fontId="8" fillId="7" borderId="5" xfId="0" applyFont="1" applyFill="1" applyBorder="1" applyAlignment="1">
      <alignment horizontal="left" vertical="center" wrapText="1"/>
    </xf>
    <xf numFmtId="0" fontId="8" fillId="6" borderId="3" xfId="0" applyFont="1" applyFill="1" applyBorder="1" applyAlignment="1">
      <alignment horizontal="left" vertical="center" wrapText="1"/>
    </xf>
    <xf numFmtId="0" fontId="8" fillId="6" borderId="6" xfId="0" applyFont="1" applyFill="1" applyBorder="1" applyAlignment="1">
      <alignment horizontal="left" vertical="center" wrapText="1"/>
    </xf>
    <xf numFmtId="4" fontId="8" fillId="7" borderId="8" xfId="0" applyNumberFormat="1" applyFont="1" applyFill="1" applyBorder="1" applyAlignment="1">
      <alignment horizontal="left" vertical="center" wrapText="1"/>
    </xf>
    <xf numFmtId="4" fontId="8" fillId="7" borderId="10" xfId="0" applyNumberFormat="1" applyFont="1" applyFill="1" applyBorder="1" applyAlignment="1">
      <alignment horizontal="left" vertical="center" wrapText="1"/>
    </xf>
    <xf numFmtId="4" fontId="8" fillId="7" borderId="8" xfId="0" applyNumberFormat="1" applyFont="1" applyFill="1" applyBorder="1" applyAlignment="1">
      <alignment horizontal="center" vertical="center" wrapText="1"/>
    </xf>
    <xf numFmtId="4" fontId="8" fillId="7" borderId="10" xfId="0" applyNumberFormat="1" applyFont="1" applyFill="1" applyBorder="1" applyAlignment="1">
      <alignment horizontal="center" vertical="center" wrapText="1"/>
    </xf>
    <xf numFmtId="0" fontId="15" fillId="7" borderId="8" xfId="0" applyFont="1" applyFill="1" applyBorder="1" applyAlignment="1">
      <alignment horizontal="left" vertical="center" wrapText="1"/>
    </xf>
    <xf numFmtId="14" fontId="8" fillId="0" borderId="8" xfId="0" applyNumberFormat="1" applyFont="1" applyBorder="1" applyAlignment="1">
      <alignment horizontal="center" vertical="center"/>
    </xf>
    <xf numFmtId="14" fontId="8" fillId="0" borderId="10" xfId="0" applyNumberFormat="1" applyFont="1" applyBorder="1" applyAlignment="1">
      <alignment horizontal="center" vertical="center"/>
    </xf>
    <xf numFmtId="3" fontId="8" fillId="3" borderId="8" xfId="0" applyNumberFormat="1" applyFont="1" applyFill="1" applyBorder="1" applyAlignment="1">
      <alignment horizontal="center" vertical="center"/>
    </xf>
    <xf numFmtId="3" fontId="8" fillId="3" borderId="10" xfId="0" applyNumberFormat="1" applyFont="1" applyFill="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5" fillId="2" borderId="7" xfId="0" applyFont="1" applyFill="1" applyBorder="1" applyAlignment="1">
      <alignment horizontal="center" vertical="center" wrapText="1"/>
    </xf>
    <xf numFmtId="0" fontId="4" fillId="0" borderId="9" xfId="0" applyFont="1" applyBorder="1"/>
    <xf numFmtId="0" fontId="6" fillId="2" borderId="7" xfId="0" applyFont="1" applyFill="1" applyBorder="1" applyAlignment="1">
      <alignment horizontal="center" vertical="center" wrapText="1"/>
    </xf>
    <xf numFmtId="164" fontId="6" fillId="2" borderId="7" xfId="0" applyNumberFormat="1" applyFont="1" applyFill="1" applyBorder="1" applyAlignment="1">
      <alignment horizontal="center" vertical="center" wrapText="1"/>
    </xf>
    <xf numFmtId="0" fontId="8" fillId="0" borderId="7" xfId="0" applyFont="1" applyBorder="1" applyAlignment="1">
      <alignment horizontal="left" vertical="center" wrapText="1"/>
    </xf>
    <xf numFmtId="0" fontId="4" fillId="0" borderId="12" xfId="0" applyFont="1" applyBorder="1"/>
    <xf numFmtId="0" fontId="8" fillId="3" borderId="7" xfId="0" applyFont="1" applyFill="1" applyBorder="1" applyAlignment="1">
      <alignment horizontal="left" vertical="center" wrapText="1"/>
    </xf>
    <xf numFmtId="4" fontId="8"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9" fillId="0" borderId="7" xfId="0" applyFont="1" applyBorder="1" applyAlignment="1">
      <alignment horizontal="left"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15" fillId="3" borderId="20" xfId="0" applyFont="1" applyFill="1" applyBorder="1" applyAlignment="1">
      <alignment horizontal="center" vertical="center" wrapText="1"/>
    </xf>
    <xf numFmtId="0" fontId="8" fillId="3" borderId="20" xfId="0" applyFont="1" applyFill="1" applyBorder="1" applyAlignment="1">
      <alignment horizontal="center" vertical="center" wrapText="1"/>
    </xf>
    <xf numFmtId="4" fontId="8" fillId="19" borderId="21" xfId="0" applyNumberFormat="1" applyFont="1" applyFill="1" applyBorder="1" applyAlignment="1">
      <alignment horizontal="center" vertical="center" wrapText="1"/>
    </xf>
    <xf numFmtId="4" fontId="8" fillId="19" borderId="22" xfId="0" applyNumberFormat="1" applyFont="1" applyFill="1" applyBorder="1" applyAlignment="1">
      <alignment horizontal="center" vertical="center" wrapText="1"/>
    </xf>
    <xf numFmtId="4" fontId="8" fillId="19" borderId="23" xfId="0"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4" fillId="0" borderId="15" xfId="0" applyFont="1" applyBorder="1"/>
    <xf numFmtId="0" fontId="9" fillId="0" borderId="13" xfId="0" applyFont="1" applyBorder="1" applyAlignment="1">
      <alignment horizont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8" fillId="0" borderId="7" xfId="0" applyFont="1" applyBorder="1" applyAlignment="1">
      <alignment vertical="center" wrapText="1"/>
    </xf>
    <xf numFmtId="0" fontId="12" fillId="2" borderId="13" xfId="0" applyFont="1" applyFill="1" applyBorder="1" applyAlignment="1">
      <alignment horizontal="center" vertical="center" wrapText="1"/>
    </xf>
    <xf numFmtId="0" fontId="4" fillId="0" borderId="14" xfId="0" applyFont="1" applyBorder="1"/>
    <xf numFmtId="4" fontId="8" fillId="0" borderId="1" xfId="0" applyNumberFormat="1" applyFont="1" applyBorder="1" applyAlignment="1">
      <alignment horizontal="center" vertical="center" wrapText="1"/>
    </xf>
    <xf numFmtId="0" fontId="4" fillId="0" borderId="19" xfId="0" applyFont="1" applyBorder="1"/>
    <xf numFmtId="14" fontId="8" fillId="0" borderId="7" xfId="0" applyNumberFormat="1" applyFont="1" applyBorder="1" applyAlignment="1">
      <alignment horizontal="center" vertical="center"/>
    </xf>
    <xf numFmtId="3" fontId="8" fillId="5" borderId="7" xfId="0" applyNumberFormat="1" applyFont="1" applyFill="1" applyBorder="1" applyAlignment="1">
      <alignment horizontal="center" vertical="center"/>
    </xf>
    <xf numFmtId="3" fontId="15" fillId="3" borderId="8" xfId="0" applyNumberFormat="1" applyFont="1" applyFill="1" applyBorder="1" applyAlignment="1">
      <alignment horizontal="center" vertical="center"/>
    </xf>
    <xf numFmtId="0" fontId="15" fillId="0" borderId="7" xfId="0" applyFont="1" applyBorder="1" applyAlignment="1">
      <alignment horizontal="center" vertical="center" wrapText="1"/>
    </xf>
    <xf numFmtId="9" fontId="8" fillId="19" borderId="7" xfId="0" applyNumberFormat="1" applyFont="1" applyFill="1" applyBorder="1" applyAlignment="1">
      <alignment horizontal="left" vertical="center" wrapText="1"/>
    </xf>
    <xf numFmtId="0" fontId="4" fillId="19" borderId="9" xfId="0" applyFont="1" applyFill="1" applyBorder="1"/>
    <xf numFmtId="9" fontId="8" fillId="19" borderId="7" xfId="0" applyNumberFormat="1" applyFont="1" applyFill="1" applyBorder="1" applyAlignment="1">
      <alignment horizontal="center" vertical="center" wrapText="1"/>
    </xf>
    <xf numFmtId="0" fontId="8" fillId="0" borderId="7" xfId="0" applyFont="1" applyBorder="1" applyAlignment="1">
      <alignment horizontal="left" vertical="center"/>
    </xf>
    <xf numFmtId="3" fontId="8" fillId="3" borderId="7" xfId="0" applyNumberFormat="1" applyFont="1" applyFill="1" applyBorder="1" applyAlignment="1">
      <alignment horizontal="center" vertical="center"/>
    </xf>
    <xf numFmtId="3" fontId="8" fillId="0" borderId="7" xfId="0" applyNumberFormat="1" applyFont="1" applyBorder="1" applyAlignment="1">
      <alignment horizontal="center" vertical="center"/>
    </xf>
    <xf numFmtId="4" fontId="9" fillId="0" borderId="7" xfId="0" applyNumberFormat="1" applyFont="1" applyBorder="1" applyAlignment="1">
      <alignment horizontal="center" vertical="center" wrapText="1"/>
    </xf>
    <xf numFmtId="4" fontId="9" fillId="3" borderId="7"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4" fillId="2" borderId="7" xfId="0" applyFont="1" applyFill="1" applyBorder="1" applyAlignment="1">
      <alignment horizontal="center" vertical="center" wrapText="1"/>
    </xf>
    <xf numFmtId="164" fontId="14" fillId="2" borderId="7" xfId="0" applyNumberFormat="1" applyFont="1" applyFill="1" applyBorder="1" applyAlignment="1">
      <alignment horizontal="center" vertical="center" wrapText="1"/>
    </xf>
    <xf numFmtId="3" fontId="8" fillId="8" borderId="7" xfId="0" applyNumberFormat="1" applyFont="1" applyFill="1" applyBorder="1" applyAlignment="1">
      <alignment horizontal="center" vertical="center"/>
    </xf>
    <xf numFmtId="3" fontId="8" fillId="4" borderId="7"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202406</xdr:colOff>
      <xdr:row>0</xdr:row>
      <xdr:rowOff>261937</xdr:rowOff>
    </xdr:from>
    <xdr:ext cx="2619375" cy="747713"/>
    <xdr:pic>
      <xdr:nvPicPr>
        <xdr:cNvPr id="2" name="image1.png">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cstate="print"/>
        <a:srcRect l="6287" t="47169" r="53772"/>
        <a:stretch/>
      </xdr:blipFill>
      <xdr:spPr>
        <a:xfrm>
          <a:off x="202406" y="261937"/>
          <a:ext cx="2619375" cy="747713"/>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76200</xdr:rowOff>
    </xdr:from>
    <xdr:ext cx="2019300" cy="6286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2"/>
  <sheetViews>
    <sheetView showGridLines="0" tabSelected="1" topLeftCell="A51" zoomScale="70" zoomScaleNormal="70" workbookViewId="0">
      <selection activeCell="A51" sqref="A51:A53"/>
    </sheetView>
  </sheetViews>
  <sheetFormatPr baseColWidth="10" defaultColWidth="10.5703125" defaultRowHeight="15" customHeight="1" x14ac:dyDescent="0.25"/>
  <sheetData>
    <row r="1" spans="1:16" ht="27.75" customHeight="1" x14ac:dyDescent="0.25">
      <c r="A1" s="170" t="s">
        <v>230</v>
      </c>
      <c r="B1" s="171"/>
      <c r="C1" s="171"/>
      <c r="D1" s="171"/>
      <c r="E1" s="171"/>
      <c r="F1" s="171"/>
      <c r="G1" s="171"/>
      <c r="H1" s="171"/>
      <c r="I1" s="171"/>
      <c r="J1" s="171"/>
      <c r="K1" s="171"/>
      <c r="L1" s="171"/>
      <c r="M1" s="171"/>
      <c r="N1" s="171"/>
      <c r="O1" s="171"/>
      <c r="P1" s="172"/>
    </row>
    <row r="2" spans="1:16" ht="64.5" customHeight="1" x14ac:dyDescent="0.25">
      <c r="A2" s="173"/>
      <c r="B2" s="174"/>
      <c r="C2" s="174"/>
      <c r="D2" s="174"/>
      <c r="E2" s="174"/>
      <c r="F2" s="174"/>
      <c r="G2" s="174"/>
      <c r="H2" s="174"/>
      <c r="I2" s="174"/>
      <c r="J2" s="174"/>
      <c r="K2" s="174"/>
      <c r="L2" s="174"/>
      <c r="M2" s="174"/>
      <c r="N2" s="174"/>
      <c r="O2" s="174"/>
      <c r="P2" s="175"/>
    </row>
    <row r="3" spans="1:16" ht="26.25" customHeight="1" x14ac:dyDescent="0.25">
      <c r="A3" s="176" t="s">
        <v>0</v>
      </c>
      <c r="B3" s="178" t="s">
        <v>1</v>
      </c>
      <c r="C3" s="178" t="s">
        <v>2</v>
      </c>
      <c r="D3" s="178" t="s">
        <v>3</v>
      </c>
      <c r="E3" s="178" t="s">
        <v>4</v>
      </c>
      <c r="F3" s="179" t="s">
        <v>5</v>
      </c>
      <c r="G3" s="179" t="s">
        <v>6</v>
      </c>
      <c r="H3" s="179" t="s">
        <v>7</v>
      </c>
      <c r="I3" s="179" t="s">
        <v>8</v>
      </c>
      <c r="J3" s="1" t="s">
        <v>9</v>
      </c>
      <c r="K3" s="178" t="s">
        <v>10</v>
      </c>
      <c r="L3" s="178" t="s">
        <v>11</v>
      </c>
      <c r="M3" s="178" t="s">
        <v>12</v>
      </c>
      <c r="N3" s="178" t="s">
        <v>13</v>
      </c>
      <c r="O3" s="178" t="s">
        <v>14</v>
      </c>
      <c r="P3" s="178" t="s">
        <v>15</v>
      </c>
    </row>
    <row r="4" spans="1:16" ht="26.25" customHeight="1" x14ac:dyDescent="0.25">
      <c r="A4" s="177"/>
      <c r="B4" s="177"/>
      <c r="C4" s="177"/>
      <c r="D4" s="177"/>
      <c r="E4" s="177"/>
      <c r="F4" s="177"/>
      <c r="G4" s="177"/>
      <c r="H4" s="177"/>
      <c r="I4" s="177"/>
      <c r="J4" s="2"/>
      <c r="K4" s="177"/>
      <c r="L4" s="177"/>
      <c r="M4" s="177"/>
      <c r="N4" s="177"/>
      <c r="O4" s="177"/>
      <c r="P4" s="177"/>
    </row>
    <row r="5" spans="1:16" ht="59.25" customHeight="1" x14ac:dyDescent="0.25">
      <c r="A5" s="196" t="s">
        <v>16</v>
      </c>
      <c r="B5" s="180" t="s">
        <v>17</v>
      </c>
      <c r="C5" s="184" t="s">
        <v>18</v>
      </c>
      <c r="D5" s="184" t="s">
        <v>19</v>
      </c>
      <c r="E5" s="3" t="s">
        <v>20</v>
      </c>
      <c r="F5" s="4" t="s">
        <v>21</v>
      </c>
      <c r="G5" s="4" t="s">
        <v>22</v>
      </c>
      <c r="H5" s="82" t="s">
        <v>235</v>
      </c>
      <c r="I5" s="5" t="s">
        <v>258</v>
      </c>
      <c r="J5" s="87">
        <v>0.5</v>
      </c>
      <c r="K5" s="5" t="s">
        <v>24</v>
      </c>
      <c r="L5" s="6" t="s">
        <v>24</v>
      </c>
      <c r="M5" s="7">
        <v>10</v>
      </c>
      <c r="N5" s="7">
        <v>5</v>
      </c>
      <c r="O5" s="8">
        <v>45352</v>
      </c>
      <c r="P5" s="8">
        <v>45646</v>
      </c>
    </row>
    <row r="6" spans="1:16" ht="78.75" customHeight="1" x14ac:dyDescent="0.25">
      <c r="A6" s="181"/>
      <c r="B6" s="181"/>
      <c r="C6" s="177"/>
      <c r="D6" s="177"/>
      <c r="E6" s="3" t="s">
        <v>25</v>
      </c>
      <c r="F6" s="4" t="s">
        <v>21</v>
      </c>
      <c r="G6" s="4" t="s">
        <v>22</v>
      </c>
      <c r="H6" s="5" t="s">
        <v>26</v>
      </c>
      <c r="I6" s="5" t="s">
        <v>259</v>
      </c>
      <c r="J6" s="91">
        <v>0.7</v>
      </c>
      <c r="K6" s="5" t="s">
        <v>24</v>
      </c>
      <c r="L6" s="6" t="s">
        <v>24</v>
      </c>
      <c r="M6" s="7">
        <v>10</v>
      </c>
      <c r="N6" s="88">
        <v>7</v>
      </c>
      <c r="O6" s="89">
        <v>45474</v>
      </c>
      <c r="P6" s="8">
        <v>45646</v>
      </c>
    </row>
    <row r="7" spans="1:16" ht="215.25" customHeight="1" x14ac:dyDescent="0.25">
      <c r="A7" s="181"/>
      <c r="B7" s="181"/>
      <c r="C7" s="185" t="s">
        <v>27</v>
      </c>
      <c r="D7" s="10" t="s">
        <v>28</v>
      </c>
      <c r="E7" s="3" t="s">
        <v>29</v>
      </c>
      <c r="F7" s="11" t="s">
        <v>21</v>
      </c>
      <c r="G7" s="4" t="s">
        <v>22</v>
      </c>
      <c r="H7" s="5" t="s">
        <v>23</v>
      </c>
      <c r="I7" s="5" t="s">
        <v>260</v>
      </c>
      <c r="J7" s="90">
        <v>1</v>
      </c>
      <c r="K7" s="5" t="s">
        <v>24</v>
      </c>
      <c r="L7" s="6" t="s">
        <v>24</v>
      </c>
      <c r="M7" s="7">
        <v>3</v>
      </c>
      <c r="N7" s="7">
        <v>3</v>
      </c>
      <c r="O7" s="89">
        <v>45474</v>
      </c>
      <c r="P7" s="8">
        <v>45646</v>
      </c>
    </row>
    <row r="8" spans="1:16" ht="121.5" customHeight="1" x14ac:dyDescent="0.25">
      <c r="A8" s="181"/>
      <c r="B8" s="177"/>
      <c r="C8" s="177"/>
      <c r="D8" s="12" t="s">
        <v>30</v>
      </c>
      <c r="E8" s="3" t="s">
        <v>31</v>
      </c>
      <c r="F8" s="13">
        <v>138091.54</v>
      </c>
      <c r="G8" s="123">
        <f>+F8</f>
        <v>138091.54</v>
      </c>
      <c r="H8" s="82" t="s">
        <v>235</v>
      </c>
      <c r="I8" s="82" t="s">
        <v>231</v>
      </c>
      <c r="J8" s="90">
        <v>1</v>
      </c>
      <c r="K8" s="5" t="s">
        <v>24</v>
      </c>
      <c r="L8" s="6" t="s">
        <v>24</v>
      </c>
      <c r="M8" s="7">
        <v>7</v>
      </c>
      <c r="N8" s="7">
        <v>7</v>
      </c>
      <c r="O8" s="8">
        <v>45293</v>
      </c>
      <c r="P8" s="8">
        <v>45656</v>
      </c>
    </row>
    <row r="9" spans="1:16" ht="104.25" customHeight="1" x14ac:dyDescent="0.25">
      <c r="A9" s="181"/>
      <c r="B9" s="180" t="s">
        <v>32</v>
      </c>
      <c r="C9" s="5" t="s">
        <v>33</v>
      </c>
      <c r="D9" s="180" t="s">
        <v>34</v>
      </c>
      <c r="E9" s="3" t="s">
        <v>35</v>
      </c>
      <c r="F9" s="13" t="s">
        <v>36</v>
      </c>
      <c r="G9" s="13" t="s">
        <v>36</v>
      </c>
      <c r="H9" s="10" t="s">
        <v>37</v>
      </c>
      <c r="I9" s="10" t="s">
        <v>261</v>
      </c>
      <c r="J9" s="92">
        <v>1</v>
      </c>
      <c r="K9" s="5" t="s">
        <v>24</v>
      </c>
      <c r="L9" s="6" t="s">
        <v>24</v>
      </c>
      <c r="M9" s="7">
        <v>100</v>
      </c>
      <c r="N9" s="7">
        <v>100</v>
      </c>
      <c r="O9" s="8">
        <v>45293</v>
      </c>
      <c r="P9" s="8">
        <v>45458</v>
      </c>
    </row>
    <row r="10" spans="1:16" ht="60" customHeight="1" x14ac:dyDescent="0.25">
      <c r="A10" s="181"/>
      <c r="B10" s="181"/>
      <c r="C10" s="5" t="s">
        <v>38</v>
      </c>
      <c r="D10" s="181"/>
      <c r="E10" s="93" t="s">
        <v>232</v>
      </c>
      <c r="F10" s="4" t="s">
        <v>39</v>
      </c>
      <c r="G10" s="4" t="s">
        <v>22</v>
      </c>
      <c r="H10" s="97" t="s">
        <v>236</v>
      </c>
      <c r="I10" s="83" t="s">
        <v>233</v>
      </c>
      <c r="J10" s="94">
        <v>0.92</v>
      </c>
      <c r="K10" s="5" t="s">
        <v>24</v>
      </c>
      <c r="L10" s="6" t="s">
        <v>24</v>
      </c>
      <c r="M10" s="7" t="s">
        <v>22</v>
      </c>
      <c r="N10" s="15" t="s">
        <v>22</v>
      </c>
      <c r="O10" s="8">
        <v>45293</v>
      </c>
      <c r="P10" s="8">
        <v>45657</v>
      </c>
    </row>
    <row r="11" spans="1:16" ht="63.75" customHeight="1" x14ac:dyDescent="0.25">
      <c r="A11" s="181"/>
      <c r="B11" s="177"/>
      <c r="C11" s="5" t="s">
        <v>40</v>
      </c>
      <c r="D11" s="177"/>
      <c r="E11" s="16" t="s">
        <v>41</v>
      </c>
      <c r="F11" s="4" t="s">
        <v>39</v>
      </c>
      <c r="G11" s="4" t="s">
        <v>22</v>
      </c>
      <c r="H11" s="10" t="s">
        <v>42</v>
      </c>
      <c r="I11" s="17" t="s">
        <v>262</v>
      </c>
      <c r="J11" s="92">
        <v>1</v>
      </c>
      <c r="K11" s="5" t="s">
        <v>24</v>
      </c>
      <c r="L11" s="6" t="s">
        <v>24</v>
      </c>
      <c r="M11" s="7" t="s">
        <v>22</v>
      </c>
      <c r="N11" s="7">
        <v>16</v>
      </c>
      <c r="O11" s="8">
        <v>45293</v>
      </c>
      <c r="P11" s="8">
        <v>45657</v>
      </c>
    </row>
    <row r="12" spans="1:16" ht="54" customHeight="1" x14ac:dyDescent="0.25">
      <c r="A12" s="181"/>
      <c r="B12" s="198" t="s">
        <v>43</v>
      </c>
      <c r="C12" s="180" t="s">
        <v>44</v>
      </c>
      <c r="D12" s="180" t="s">
        <v>45</v>
      </c>
      <c r="E12" s="182" t="s">
        <v>46</v>
      </c>
      <c r="F12" s="183" t="s">
        <v>21</v>
      </c>
      <c r="G12" s="4" t="s">
        <v>22</v>
      </c>
      <c r="H12" s="82" t="s">
        <v>47</v>
      </c>
      <c r="I12" s="96" t="s">
        <v>234</v>
      </c>
      <c r="J12" s="95" t="s">
        <v>22</v>
      </c>
      <c r="K12" s="5" t="s">
        <v>24</v>
      </c>
      <c r="L12" s="6" t="s">
        <v>24</v>
      </c>
      <c r="M12" s="18" t="s">
        <v>22</v>
      </c>
      <c r="N12" s="18" t="s">
        <v>22</v>
      </c>
      <c r="O12" s="8">
        <v>45293</v>
      </c>
      <c r="P12" s="19">
        <v>45451</v>
      </c>
    </row>
    <row r="13" spans="1:16" ht="49.5" customHeight="1" x14ac:dyDescent="0.25">
      <c r="A13" s="177"/>
      <c r="B13" s="177"/>
      <c r="C13" s="177"/>
      <c r="D13" s="177"/>
      <c r="E13" s="177"/>
      <c r="F13" s="177"/>
      <c r="G13" s="20" t="s">
        <v>22</v>
      </c>
      <c r="H13" s="82" t="s">
        <v>237</v>
      </c>
      <c r="I13" s="21" t="s">
        <v>48</v>
      </c>
      <c r="J13" s="92">
        <v>1</v>
      </c>
      <c r="K13" s="5" t="s">
        <v>24</v>
      </c>
      <c r="L13" s="6" t="s">
        <v>24</v>
      </c>
      <c r="M13" s="18" t="s">
        <v>22</v>
      </c>
      <c r="N13" s="18" t="s">
        <v>22</v>
      </c>
      <c r="O13" s="8">
        <v>45293</v>
      </c>
      <c r="P13" s="19">
        <v>45463</v>
      </c>
    </row>
    <row r="14" spans="1:16" ht="102.75" customHeight="1" x14ac:dyDescent="0.25">
      <c r="A14" s="197" t="s">
        <v>49</v>
      </c>
      <c r="B14" s="180" t="s">
        <v>50</v>
      </c>
      <c r="C14" s="5" t="s">
        <v>51</v>
      </c>
      <c r="D14" s="5" t="s">
        <v>52</v>
      </c>
      <c r="E14" s="16" t="s">
        <v>53</v>
      </c>
      <c r="F14" s="4" t="s">
        <v>21</v>
      </c>
      <c r="G14" s="4" t="s">
        <v>22</v>
      </c>
      <c r="H14" s="22" t="s">
        <v>54</v>
      </c>
      <c r="I14" s="23" t="s">
        <v>263</v>
      </c>
      <c r="J14" s="92">
        <v>1</v>
      </c>
      <c r="K14" s="5" t="s">
        <v>55</v>
      </c>
      <c r="L14" s="6" t="s">
        <v>55</v>
      </c>
      <c r="M14" s="7">
        <v>200</v>
      </c>
      <c r="N14" s="7">
        <v>320</v>
      </c>
      <c r="O14" s="8">
        <v>45422</v>
      </c>
      <c r="P14" s="19">
        <v>45535</v>
      </c>
    </row>
    <row r="15" spans="1:16" ht="264.75" customHeight="1" x14ac:dyDescent="0.25">
      <c r="A15" s="181"/>
      <c r="B15" s="181"/>
      <c r="C15" s="5" t="s">
        <v>56</v>
      </c>
      <c r="D15" s="10" t="s">
        <v>57</v>
      </c>
      <c r="E15" s="16" t="s">
        <v>58</v>
      </c>
      <c r="F15" s="4">
        <v>1000</v>
      </c>
      <c r="G15" s="124">
        <v>1000</v>
      </c>
      <c r="H15" s="22" t="s">
        <v>59</v>
      </c>
      <c r="I15" s="5" t="s">
        <v>264</v>
      </c>
      <c r="J15" s="90">
        <v>1</v>
      </c>
      <c r="K15" s="5" t="s">
        <v>60</v>
      </c>
      <c r="L15" s="5" t="s">
        <v>61</v>
      </c>
      <c r="M15" s="7">
        <v>100</v>
      </c>
      <c r="N15" s="98" t="s">
        <v>238</v>
      </c>
      <c r="O15" s="8">
        <v>45301</v>
      </c>
      <c r="P15" s="19">
        <v>45626</v>
      </c>
    </row>
    <row r="16" spans="1:16" ht="308.25" customHeight="1" x14ac:dyDescent="0.25">
      <c r="A16" s="181"/>
      <c r="B16" s="181"/>
      <c r="C16" s="24" t="s">
        <v>62</v>
      </c>
      <c r="D16" s="12" t="s">
        <v>63</v>
      </c>
      <c r="E16" s="25" t="s">
        <v>64</v>
      </c>
      <c r="F16" s="13">
        <v>550</v>
      </c>
      <c r="G16" s="125">
        <v>550</v>
      </c>
      <c r="H16" s="99" t="s">
        <v>257</v>
      </c>
      <c r="I16" s="5" t="s">
        <v>265</v>
      </c>
      <c r="J16" s="100">
        <v>1</v>
      </c>
      <c r="K16" s="5" t="s">
        <v>65</v>
      </c>
      <c r="L16" s="5" t="s">
        <v>66</v>
      </c>
      <c r="M16" s="7">
        <v>30</v>
      </c>
      <c r="N16" s="7">
        <v>70</v>
      </c>
      <c r="O16" s="89">
        <v>45474</v>
      </c>
      <c r="P16" s="19">
        <v>45626</v>
      </c>
    </row>
    <row r="17" spans="1:16" ht="213.75" customHeight="1" x14ac:dyDescent="0.25">
      <c r="A17" s="181"/>
      <c r="B17" s="177"/>
      <c r="C17" s="24" t="s">
        <v>67</v>
      </c>
      <c r="D17" s="27" t="s">
        <v>68</v>
      </c>
      <c r="E17" s="25" t="s">
        <v>69</v>
      </c>
      <c r="F17" s="4" t="s">
        <v>39</v>
      </c>
      <c r="G17" s="4" t="s">
        <v>22</v>
      </c>
      <c r="H17" s="22" t="s">
        <v>70</v>
      </c>
      <c r="I17" s="21" t="s">
        <v>266</v>
      </c>
      <c r="J17" s="92">
        <v>1</v>
      </c>
      <c r="K17" s="5" t="s">
        <v>71</v>
      </c>
      <c r="L17" s="5" t="s">
        <v>72</v>
      </c>
      <c r="M17" s="7">
        <v>500</v>
      </c>
      <c r="N17" s="84" t="s">
        <v>226</v>
      </c>
      <c r="O17" s="8">
        <v>45293</v>
      </c>
      <c r="P17" s="19">
        <v>45657</v>
      </c>
    </row>
    <row r="18" spans="1:16" ht="254.25" customHeight="1" x14ac:dyDescent="0.25">
      <c r="A18" s="181"/>
      <c r="B18" s="184" t="s">
        <v>73</v>
      </c>
      <c r="C18" s="5" t="s">
        <v>74</v>
      </c>
      <c r="D18" s="5" t="s">
        <v>75</v>
      </c>
      <c r="E18" s="16" t="s">
        <v>76</v>
      </c>
      <c r="F18" s="4" t="s">
        <v>21</v>
      </c>
      <c r="G18" s="4" t="s">
        <v>22</v>
      </c>
      <c r="H18" s="102" t="s">
        <v>239</v>
      </c>
      <c r="I18" s="21" t="s">
        <v>294</v>
      </c>
      <c r="J18" s="28">
        <v>1</v>
      </c>
      <c r="K18" s="5" t="s">
        <v>77</v>
      </c>
      <c r="L18" s="5" t="s">
        <v>78</v>
      </c>
      <c r="M18" s="29" t="s">
        <v>79</v>
      </c>
      <c r="N18" s="30" t="s">
        <v>295</v>
      </c>
      <c r="O18" s="8">
        <v>45299</v>
      </c>
      <c r="P18" s="103">
        <v>45626</v>
      </c>
    </row>
    <row r="19" spans="1:16" ht="178.5" customHeight="1" x14ac:dyDescent="0.25">
      <c r="A19" s="181"/>
      <c r="B19" s="181"/>
      <c r="C19" s="24" t="s">
        <v>80</v>
      </c>
      <c r="D19" s="24" t="s">
        <v>81</v>
      </c>
      <c r="E19" s="16" t="s">
        <v>82</v>
      </c>
      <c r="F19" s="4">
        <v>500</v>
      </c>
      <c r="G19" s="4">
        <v>500</v>
      </c>
      <c r="H19" s="102" t="s">
        <v>240</v>
      </c>
      <c r="I19" s="21" t="s">
        <v>267</v>
      </c>
      <c r="J19" s="101">
        <v>0.59</v>
      </c>
      <c r="K19" s="82" t="s">
        <v>55</v>
      </c>
      <c r="L19" s="6" t="s">
        <v>55</v>
      </c>
      <c r="M19" s="30" t="s">
        <v>83</v>
      </c>
      <c r="N19" s="85" t="s">
        <v>227</v>
      </c>
      <c r="O19" s="8">
        <v>45293</v>
      </c>
      <c r="P19" s="19">
        <v>45626</v>
      </c>
    </row>
    <row r="20" spans="1:16" ht="186" customHeight="1" x14ac:dyDescent="0.25">
      <c r="A20" s="181"/>
      <c r="B20" s="5" t="s">
        <v>85</v>
      </c>
      <c r="C20" s="5" t="s">
        <v>86</v>
      </c>
      <c r="D20" s="5" t="s">
        <v>87</v>
      </c>
      <c r="E20" s="16" t="s">
        <v>88</v>
      </c>
      <c r="F20" s="4" t="s">
        <v>89</v>
      </c>
      <c r="G20" s="4" t="s">
        <v>22</v>
      </c>
      <c r="H20" s="99" t="s">
        <v>241</v>
      </c>
      <c r="I20" s="21" t="s">
        <v>268</v>
      </c>
      <c r="J20" s="104">
        <v>1</v>
      </c>
      <c r="K20" s="5" t="s">
        <v>90</v>
      </c>
      <c r="L20" s="5" t="s">
        <v>91</v>
      </c>
      <c r="M20" s="7">
        <v>100</v>
      </c>
      <c r="N20" s="98" t="s">
        <v>242</v>
      </c>
      <c r="O20" s="8">
        <v>45293</v>
      </c>
      <c r="P20" s="19">
        <v>45626</v>
      </c>
    </row>
    <row r="21" spans="1:16" ht="135.75" customHeight="1" x14ac:dyDescent="0.25">
      <c r="A21" s="181"/>
      <c r="B21" s="180" t="s">
        <v>92</v>
      </c>
      <c r="C21" s="5" t="s">
        <v>93</v>
      </c>
      <c r="D21" s="10" t="s">
        <v>94</v>
      </c>
      <c r="E21" s="3" t="s">
        <v>95</v>
      </c>
      <c r="F21" s="4">
        <v>750</v>
      </c>
      <c r="G21" s="124">
        <v>802.7</v>
      </c>
      <c r="H21" s="102" t="s">
        <v>243</v>
      </c>
      <c r="I21" s="21" t="s">
        <v>269</v>
      </c>
      <c r="J21" s="28">
        <v>1</v>
      </c>
      <c r="K21" s="5" t="s">
        <v>24</v>
      </c>
      <c r="L21" s="6" t="s">
        <v>24</v>
      </c>
      <c r="M21" s="7">
        <v>7</v>
      </c>
      <c r="N21" s="7">
        <v>9</v>
      </c>
      <c r="O21" s="8">
        <v>45087</v>
      </c>
      <c r="P21" s="19">
        <v>45291</v>
      </c>
    </row>
    <row r="22" spans="1:16" ht="105" customHeight="1" x14ac:dyDescent="0.25">
      <c r="A22" s="181"/>
      <c r="B22" s="181"/>
      <c r="C22" s="5" t="s">
        <v>96</v>
      </c>
      <c r="D22" s="10" t="s">
        <v>97</v>
      </c>
      <c r="E22" s="3" t="s">
        <v>98</v>
      </c>
      <c r="F22" s="4">
        <v>1000</v>
      </c>
      <c r="G22" s="4">
        <v>1000</v>
      </c>
      <c r="H22" s="22" t="s">
        <v>99</v>
      </c>
      <c r="I22" s="5" t="s">
        <v>100</v>
      </c>
      <c r="J22" s="104">
        <v>1</v>
      </c>
      <c r="K22" s="5" t="s">
        <v>24</v>
      </c>
      <c r="L22" s="6" t="s">
        <v>24</v>
      </c>
      <c r="M22" s="7">
        <v>30</v>
      </c>
      <c r="N22" s="7" t="s">
        <v>101</v>
      </c>
      <c r="O22" s="8">
        <v>45293</v>
      </c>
      <c r="P22" s="19">
        <v>45616</v>
      </c>
    </row>
    <row r="23" spans="1:16" ht="125.25" customHeight="1" x14ac:dyDescent="0.25">
      <c r="A23" s="181"/>
      <c r="B23" s="181"/>
      <c r="C23" s="5" t="s">
        <v>102</v>
      </c>
      <c r="D23" s="10" t="s">
        <v>103</v>
      </c>
      <c r="E23" s="3" t="s">
        <v>104</v>
      </c>
      <c r="F23" s="31" t="s">
        <v>39</v>
      </c>
      <c r="G23" s="31" t="s">
        <v>22</v>
      </c>
      <c r="H23" s="102" t="s">
        <v>114</v>
      </c>
      <c r="I23" s="21" t="s">
        <v>270</v>
      </c>
      <c r="J23" s="101">
        <v>0.71</v>
      </c>
      <c r="K23" s="21" t="s">
        <v>24</v>
      </c>
      <c r="L23" s="32" t="s">
        <v>24</v>
      </c>
      <c r="M23" s="15">
        <v>330</v>
      </c>
      <c r="N23" s="15">
        <v>288</v>
      </c>
      <c r="O23" s="8">
        <v>45293</v>
      </c>
      <c r="P23" s="19">
        <v>45616</v>
      </c>
    </row>
    <row r="24" spans="1:16" ht="180" customHeight="1" x14ac:dyDescent="0.25">
      <c r="A24" s="181"/>
      <c r="B24" s="177"/>
      <c r="C24" s="24" t="s">
        <v>105</v>
      </c>
      <c r="D24" s="12" t="s">
        <v>106</v>
      </c>
      <c r="E24" s="25" t="s">
        <v>107</v>
      </c>
      <c r="F24" s="4">
        <v>500</v>
      </c>
      <c r="G24" s="4">
        <v>500</v>
      </c>
      <c r="H24" s="102" t="s">
        <v>245</v>
      </c>
      <c r="I24" s="21" t="s">
        <v>271</v>
      </c>
      <c r="J24" s="28">
        <v>0.9</v>
      </c>
      <c r="K24" s="5" t="s">
        <v>24</v>
      </c>
      <c r="L24" s="6" t="s">
        <v>24</v>
      </c>
      <c r="M24" s="7">
        <v>50</v>
      </c>
      <c r="N24" s="85" t="s">
        <v>244</v>
      </c>
      <c r="O24" s="8">
        <v>45361</v>
      </c>
      <c r="P24" s="19">
        <v>45620</v>
      </c>
    </row>
    <row r="25" spans="1:16" ht="138.75" customHeight="1" x14ac:dyDescent="0.25">
      <c r="A25" s="181"/>
      <c r="B25" s="180" t="s">
        <v>108</v>
      </c>
      <c r="C25" s="180" t="s">
        <v>109</v>
      </c>
      <c r="D25" s="180" t="s">
        <v>110</v>
      </c>
      <c r="E25" s="3" t="s">
        <v>111</v>
      </c>
      <c r="F25" s="31" t="s">
        <v>39</v>
      </c>
      <c r="G25" s="31" t="s">
        <v>22</v>
      </c>
      <c r="H25" s="26" t="s">
        <v>112</v>
      </c>
      <c r="I25" s="21" t="s">
        <v>272</v>
      </c>
      <c r="J25" s="101">
        <v>0.4</v>
      </c>
      <c r="K25" s="21" t="s">
        <v>24</v>
      </c>
      <c r="L25" s="6" t="s">
        <v>24</v>
      </c>
      <c r="M25" s="30" t="s">
        <v>22</v>
      </c>
      <c r="N25" s="30" t="s">
        <v>22</v>
      </c>
      <c r="O25" s="8">
        <v>45323</v>
      </c>
      <c r="P25" s="19">
        <v>45381</v>
      </c>
    </row>
    <row r="26" spans="1:16" ht="69" customHeight="1" x14ac:dyDescent="0.25">
      <c r="A26" s="181"/>
      <c r="B26" s="181"/>
      <c r="C26" s="181"/>
      <c r="D26" s="181"/>
      <c r="E26" s="25" t="s">
        <v>113</v>
      </c>
      <c r="F26" s="31" t="s">
        <v>39</v>
      </c>
      <c r="G26" s="31" t="s">
        <v>22</v>
      </c>
      <c r="H26" s="22" t="s">
        <v>114</v>
      </c>
      <c r="I26" s="136" t="s">
        <v>273</v>
      </c>
      <c r="J26" s="22" t="s">
        <v>22</v>
      </c>
      <c r="K26" s="5" t="s">
        <v>24</v>
      </c>
      <c r="L26" s="6" t="s">
        <v>24</v>
      </c>
      <c r="M26" s="30" t="s">
        <v>22</v>
      </c>
      <c r="N26" s="30" t="s">
        <v>22</v>
      </c>
      <c r="O26" s="89">
        <v>45474</v>
      </c>
      <c r="P26" s="103">
        <v>45656</v>
      </c>
    </row>
    <row r="27" spans="1:16" ht="33.75" customHeight="1" x14ac:dyDescent="0.25">
      <c r="A27" s="181"/>
      <c r="B27" s="181"/>
      <c r="C27" s="181"/>
      <c r="D27" s="181"/>
      <c r="E27" s="25" t="s">
        <v>115</v>
      </c>
      <c r="F27" s="31" t="s">
        <v>39</v>
      </c>
      <c r="G27" s="31" t="s">
        <v>22</v>
      </c>
      <c r="H27" s="22" t="s">
        <v>112</v>
      </c>
      <c r="I27" s="136" t="s">
        <v>273</v>
      </c>
      <c r="J27" s="22" t="s">
        <v>22</v>
      </c>
      <c r="K27" s="5" t="s">
        <v>24</v>
      </c>
      <c r="L27" s="6" t="s">
        <v>24</v>
      </c>
      <c r="M27" s="30" t="s">
        <v>22</v>
      </c>
      <c r="N27" s="30" t="s">
        <v>22</v>
      </c>
      <c r="O27" s="8">
        <v>45626</v>
      </c>
      <c r="P27" s="19">
        <v>45646</v>
      </c>
    </row>
    <row r="28" spans="1:16" ht="198" customHeight="1" x14ac:dyDescent="0.25">
      <c r="A28" s="177"/>
      <c r="B28" s="177"/>
      <c r="C28" s="177"/>
      <c r="D28" s="177"/>
      <c r="E28" s="23" t="s">
        <v>116</v>
      </c>
      <c r="F28" s="13">
        <v>500</v>
      </c>
      <c r="G28" s="126">
        <v>500</v>
      </c>
      <c r="H28" s="105" t="s">
        <v>247</v>
      </c>
      <c r="I28" s="21" t="s">
        <v>274</v>
      </c>
      <c r="J28" s="28">
        <v>1</v>
      </c>
      <c r="K28" s="21" t="s">
        <v>24</v>
      </c>
      <c r="L28" s="6" t="s">
        <v>24</v>
      </c>
      <c r="M28" s="30">
        <v>30</v>
      </c>
      <c r="N28" s="85" t="s">
        <v>246</v>
      </c>
      <c r="O28" s="33">
        <v>45324</v>
      </c>
      <c r="P28" s="34">
        <v>45646</v>
      </c>
    </row>
    <row r="29" spans="1:16" ht="111" customHeight="1" x14ac:dyDescent="0.25">
      <c r="A29" s="196" t="s">
        <v>117</v>
      </c>
      <c r="B29" s="180" t="s">
        <v>118</v>
      </c>
      <c r="C29" s="180" t="s">
        <v>119</v>
      </c>
      <c r="D29" s="180" t="s">
        <v>120</v>
      </c>
      <c r="E29" s="182" t="s">
        <v>121</v>
      </c>
      <c r="F29" s="201">
        <v>1000</v>
      </c>
      <c r="G29" s="190">
        <v>1000</v>
      </c>
      <c r="H29" s="106" t="s">
        <v>122</v>
      </c>
      <c r="I29" s="137" t="s">
        <v>275</v>
      </c>
      <c r="J29" s="109">
        <v>0.64</v>
      </c>
      <c r="K29" s="5" t="s">
        <v>24</v>
      </c>
      <c r="L29" s="6" t="s">
        <v>24</v>
      </c>
      <c r="M29" s="7">
        <v>80</v>
      </c>
      <c r="N29" s="108" t="s">
        <v>248</v>
      </c>
      <c r="O29" s="8">
        <v>45323</v>
      </c>
      <c r="P29" s="19">
        <v>45646</v>
      </c>
    </row>
    <row r="30" spans="1:16" ht="159" customHeight="1" x14ac:dyDescent="0.25">
      <c r="A30" s="181"/>
      <c r="B30" s="181"/>
      <c r="C30" s="181"/>
      <c r="D30" s="181"/>
      <c r="E30" s="181"/>
      <c r="F30" s="202"/>
      <c r="G30" s="191"/>
      <c r="H30" s="188" t="s">
        <v>250</v>
      </c>
      <c r="I30" s="138" t="s">
        <v>276</v>
      </c>
      <c r="J30" s="110">
        <v>0.8</v>
      </c>
      <c r="K30" s="186" t="s">
        <v>24</v>
      </c>
      <c r="L30" s="168" t="s">
        <v>24</v>
      </c>
      <c r="M30" s="166">
        <v>200</v>
      </c>
      <c r="N30" s="205" t="s">
        <v>249</v>
      </c>
      <c r="O30" s="164">
        <v>45323</v>
      </c>
      <c r="P30" s="164">
        <v>45646</v>
      </c>
    </row>
    <row r="31" spans="1:16" ht="63.75" customHeight="1" x14ac:dyDescent="0.25">
      <c r="A31" s="181"/>
      <c r="B31" s="181"/>
      <c r="C31" s="177"/>
      <c r="D31" s="177"/>
      <c r="E31" s="177"/>
      <c r="F31" s="173"/>
      <c r="G31" s="192"/>
      <c r="H31" s="189"/>
      <c r="I31" s="138" t="s">
        <v>277</v>
      </c>
      <c r="J31" s="110">
        <v>1</v>
      </c>
      <c r="K31" s="187"/>
      <c r="L31" s="169"/>
      <c r="M31" s="167"/>
      <c r="N31" s="167"/>
      <c r="O31" s="165"/>
      <c r="P31" s="165"/>
    </row>
    <row r="32" spans="1:16" ht="238.5" customHeight="1" x14ac:dyDescent="0.25">
      <c r="A32" s="181"/>
      <c r="B32" s="181"/>
      <c r="C32" s="180" t="s">
        <v>123</v>
      </c>
      <c r="D32" s="5" t="s">
        <v>124</v>
      </c>
      <c r="E32" s="182" t="s">
        <v>125</v>
      </c>
      <c r="F32" s="36">
        <v>20000</v>
      </c>
      <c r="G32" s="127">
        <f>16100+3834</f>
        <v>19934</v>
      </c>
      <c r="H32" s="107" t="s">
        <v>126</v>
      </c>
      <c r="I32" s="139" t="s">
        <v>278</v>
      </c>
      <c r="J32" s="111">
        <v>1</v>
      </c>
      <c r="K32" s="21" t="s">
        <v>24</v>
      </c>
      <c r="L32" s="32" t="s">
        <v>24</v>
      </c>
      <c r="M32" s="204">
        <v>1000</v>
      </c>
      <c r="N32" s="112" t="s">
        <v>251</v>
      </c>
      <c r="O32" s="8">
        <v>45324</v>
      </c>
      <c r="P32" s="19">
        <v>45534</v>
      </c>
    </row>
    <row r="33" spans="1:19" ht="102.75" customHeight="1" x14ac:dyDescent="0.25">
      <c r="A33" s="181"/>
      <c r="B33" s="181"/>
      <c r="C33" s="181"/>
      <c r="D33" s="5"/>
      <c r="E33" s="181"/>
      <c r="F33" s="36">
        <v>3000</v>
      </c>
      <c r="G33" s="128">
        <v>2950</v>
      </c>
      <c r="H33" s="22" t="s">
        <v>126</v>
      </c>
      <c r="I33" s="21" t="s">
        <v>279</v>
      </c>
      <c r="J33" s="92">
        <v>1</v>
      </c>
      <c r="K33" s="5" t="s">
        <v>24</v>
      </c>
      <c r="L33" s="6" t="s">
        <v>24</v>
      </c>
      <c r="M33" s="177"/>
      <c r="N33" s="30" t="s">
        <v>127</v>
      </c>
      <c r="O33" s="8">
        <v>45324</v>
      </c>
      <c r="P33" s="19">
        <v>45534</v>
      </c>
    </row>
    <row r="34" spans="1:19" ht="83.25" customHeight="1" x14ac:dyDescent="0.25">
      <c r="A34" s="181"/>
      <c r="B34" s="181"/>
      <c r="C34" s="181"/>
      <c r="D34" s="5"/>
      <c r="E34" s="181"/>
      <c r="F34" s="36">
        <v>2274.2399999999998</v>
      </c>
      <c r="G34" s="129">
        <v>1641.27</v>
      </c>
      <c r="H34" s="26" t="s">
        <v>126</v>
      </c>
      <c r="I34" s="5" t="s">
        <v>280</v>
      </c>
      <c r="J34" s="28">
        <v>1</v>
      </c>
      <c r="K34" s="5" t="s">
        <v>24</v>
      </c>
      <c r="L34" s="6" t="s">
        <v>24</v>
      </c>
      <c r="M34" s="15">
        <v>30</v>
      </c>
      <c r="N34" s="15">
        <v>1000</v>
      </c>
      <c r="O34" s="89">
        <v>45475</v>
      </c>
      <c r="P34" s="103">
        <v>45595</v>
      </c>
      <c r="S34" s="135"/>
    </row>
    <row r="35" spans="1:19" ht="60.75" customHeight="1" x14ac:dyDescent="0.25">
      <c r="A35" s="181"/>
      <c r="B35" s="181"/>
      <c r="C35" s="181"/>
      <c r="D35" s="5"/>
      <c r="E35" s="181"/>
      <c r="F35" s="36">
        <v>3000</v>
      </c>
      <c r="G35" s="129">
        <v>3422.77</v>
      </c>
      <c r="H35" s="26" t="s">
        <v>126</v>
      </c>
      <c r="I35" s="86" t="s">
        <v>228</v>
      </c>
      <c r="J35" s="28" t="s">
        <v>22</v>
      </c>
      <c r="K35" s="5" t="s">
        <v>24</v>
      </c>
      <c r="L35" s="6" t="s">
        <v>24</v>
      </c>
      <c r="M35" s="15">
        <v>50</v>
      </c>
      <c r="N35" s="15" t="s">
        <v>22</v>
      </c>
      <c r="O35" s="89">
        <v>45475</v>
      </c>
      <c r="P35" s="103">
        <v>45595</v>
      </c>
      <c r="R35" s="135"/>
    </row>
    <row r="36" spans="1:19" ht="127.5" customHeight="1" x14ac:dyDescent="0.25">
      <c r="A36" s="181"/>
      <c r="B36" s="181"/>
      <c r="C36" s="177"/>
      <c r="D36" s="5"/>
      <c r="E36" s="177"/>
      <c r="F36" s="36">
        <v>10000</v>
      </c>
      <c r="G36" s="128">
        <f>5000+1366.2+3960</f>
        <v>10326.200000000001</v>
      </c>
      <c r="H36" s="26" t="s">
        <v>126</v>
      </c>
      <c r="I36" s="21" t="s">
        <v>281</v>
      </c>
      <c r="J36" s="92">
        <v>1</v>
      </c>
      <c r="K36" s="5" t="s">
        <v>24</v>
      </c>
      <c r="L36" s="6" t="s">
        <v>24</v>
      </c>
      <c r="M36" s="15">
        <v>1000</v>
      </c>
      <c r="N36" s="15">
        <v>1500</v>
      </c>
      <c r="O36" s="8">
        <v>45324</v>
      </c>
      <c r="P36" s="19">
        <v>45534</v>
      </c>
      <c r="R36" s="135"/>
    </row>
    <row r="37" spans="1:19" ht="124.5" customHeight="1" x14ac:dyDescent="0.25">
      <c r="A37" s="181"/>
      <c r="B37" s="181"/>
      <c r="C37" s="5" t="s">
        <v>128</v>
      </c>
      <c r="D37" s="5" t="s">
        <v>129</v>
      </c>
      <c r="E37" s="16" t="s">
        <v>130</v>
      </c>
      <c r="F37" s="4" t="s">
        <v>39</v>
      </c>
      <c r="G37" s="4" t="s">
        <v>22</v>
      </c>
      <c r="H37" s="22" t="s">
        <v>131</v>
      </c>
      <c r="I37" s="5" t="s">
        <v>282</v>
      </c>
      <c r="J37" s="91">
        <v>0.67</v>
      </c>
      <c r="K37" s="5" t="s">
        <v>24</v>
      </c>
      <c r="L37" s="6" t="s">
        <v>24</v>
      </c>
      <c r="M37" s="7">
        <v>6</v>
      </c>
      <c r="N37" s="7">
        <v>4</v>
      </c>
      <c r="O37" s="8">
        <v>45293</v>
      </c>
      <c r="P37" s="19">
        <v>45646</v>
      </c>
    </row>
    <row r="38" spans="1:19" ht="32.25" customHeight="1" x14ac:dyDescent="0.25">
      <c r="A38" s="181"/>
      <c r="B38" s="181"/>
      <c r="C38" s="180" t="s">
        <v>132</v>
      </c>
      <c r="D38" s="180" t="s">
        <v>133</v>
      </c>
      <c r="E38" s="182" t="s">
        <v>134</v>
      </c>
      <c r="F38" s="183" t="s">
        <v>21</v>
      </c>
      <c r="G38" s="183" t="s">
        <v>22</v>
      </c>
      <c r="H38" s="206" t="s">
        <v>252</v>
      </c>
      <c r="I38" s="207" t="s">
        <v>283</v>
      </c>
      <c r="J38" s="209">
        <v>0.88</v>
      </c>
      <c r="K38" s="180" t="s">
        <v>24</v>
      </c>
      <c r="L38" s="210" t="s">
        <v>24</v>
      </c>
      <c r="M38" s="211" t="s">
        <v>135</v>
      </c>
      <c r="N38" s="211">
        <v>350</v>
      </c>
      <c r="O38" s="203">
        <v>45301</v>
      </c>
      <c r="P38" s="203">
        <v>45616</v>
      </c>
      <c r="R38" s="135"/>
    </row>
    <row r="39" spans="1:19" ht="58.5" customHeight="1" x14ac:dyDescent="0.25">
      <c r="A39" s="181"/>
      <c r="B39" s="181"/>
      <c r="C39" s="177"/>
      <c r="D39" s="177"/>
      <c r="E39" s="177"/>
      <c r="F39" s="177"/>
      <c r="G39" s="177"/>
      <c r="H39" s="177"/>
      <c r="I39" s="208"/>
      <c r="J39" s="208"/>
      <c r="K39" s="177"/>
      <c r="L39" s="177"/>
      <c r="M39" s="177"/>
      <c r="N39" s="177"/>
      <c r="O39" s="177"/>
      <c r="P39" s="177"/>
    </row>
    <row r="40" spans="1:19" ht="221.25" customHeight="1" x14ac:dyDescent="0.25">
      <c r="A40" s="181"/>
      <c r="B40" s="181"/>
      <c r="C40" s="5" t="s">
        <v>136</v>
      </c>
      <c r="D40" s="5" t="s">
        <v>137</v>
      </c>
      <c r="E40" s="16" t="s">
        <v>138</v>
      </c>
      <c r="F40" s="4" t="s">
        <v>39</v>
      </c>
      <c r="G40" s="4" t="s">
        <v>22</v>
      </c>
      <c r="H40" s="22" t="s">
        <v>139</v>
      </c>
      <c r="I40" s="5" t="s">
        <v>284</v>
      </c>
      <c r="J40" s="28">
        <v>1</v>
      </c>
      <c r="K40" s="5" t="s">
        <v>24</v>
      </c>
      <c r="L40" s="6" t="s">
        <v>24</v>
      </c>
      <c r="M40" s="7">
        <v>7</v>
      </c>
      <c r="N40" s="7">
        <v>8</v>
      </c>
      <c r="O40" s="8">
        <v>45353</v>
      </c>
      <c r="P40" s="19">
        <v>45646</v>
      </c>
    </row>
    <row r="41" spans="1:19" ht="327.75" customHeight="1" x14ac:dyDescent="0.25">
      <c r="A41" s="181"/>
      <c r="B41" s="181"/>
      <c r="C41" s="5" t="s">
        <v>140</v>
      </c>
      <c r="D41" s="5" t="s">
        <v>141</v>
      </c>
      <c r="E41" s="16" t="s">
        <v>142</v>
      </c>
      <c r="F41" s="4" t="s">
        <v>39</v>
      </c>
      <c r="G41" s="4" t="s">
        <v>22</v>
      </c>
      <c r="H41" s="102" t="s">
        <v>253</v>
      </c>
      <c r="I41" s="21" t="s">
        <v>285</v>
      </c>
      <c r="J41" s="9">
        <v>1</v>
      </c>
      <c r="K41" s="5" t="s">
        <v>24</v>
      </c>
      <c r="L41" s="6" t="s">
        <v>24</v>
      </c>
      <c r="M41" s="18" t="s">
        <v>22</v>
      </c>
      <c r="N41" s="18" t="s">
        <v>22</v>
      </c>
      <c r="O41" s="33">
        <v>45324</v>
      </c>
      <c r="P41" s="34">
        <v>45534</v>
      </c>
    </row>
    <row r="42" spans="1:19" ht="189" customHeight="1" x14ac:dyDescent="0.25">
      <c r="A42" s="181"/>
      <c r="B42" s="181"/>
      <c r="C42" s="5" t="s">
        <v>143</v>
      </c>
      <c r="D42" s="5" t="s">
        <v>144</v>
      </c>
      <c r="E42" s="16" t="s">
        <v>145</v>
      </c>
      <c r="F42" s="4" t="s">
        <v>39</v>
      </c>
      <c r="G42" s="4" t="s">
        <v>22</v>
      </c>
      <c r="H42" s="26" t="s">
        <v>146</v>
      </c>
      <c r="I42" s="113" t="s">
        <v>286</v>
      </c>
      <c r="J42" s="101">
        <v>0.5</v>
      </c>
      <c r="K42" s="21" t="s">
        <v>24</v>
      </c>
      <c r="L42" s="32" t="s">
        <v>24</v>
      </c>
      <c r="M42" s="37" t="s">
        <v>22</v>
      </c>
      <c r="N42" s="18" t="s">
        <v>22</v>
      </c>
      <c r="O42" s="8">
        <v>45293</v>
      </c>
      <c r="P42" s="19">
        <v>45656</v>
      </c>
    </row>
    <row r="43" spans="1:19" ht="162.75" customHeight="1" x14ac:dyDescent="0.25">
      <c r="A43" s="181"/>
      <c r="B43" s="181"/>
      <c r="C43" s="5" t="s">
        <v>147</v>
      </c>
      <c r="D43" s="5" t="s">
        <v>148</v>
      </c>
      <c r="E43" s="16" t="s">
        <v>149</v>
      </c>
      <c r="F43" s="4" t="s">
        <v>39</v>
      </c>
      <c r="G43" s="4" t="s">
        <v>22</v>
      </c>
      <c r="H43" s="22" t="s">
        <v>150</v>
      </c>
      <c r="I43" s="5" t="s">
        <v>287</v>
      </c>
      <c r="J43" s="9">
        <v>1</v>
      </c>
      <c r="K43" s="5" t="s">
        <v>24</v>
      </c>
      <c r="L43" s="6" t="s">
        <v>24</v>
      </c>
      <c r="M43" s="7">
        <v>4</v>
      </c>
      <c r="N43" s="7">
        <v>8</v>
      </c>
      <c r="O43" s="33">
        <v>45293</v>
      </c>
      <c r="P43" s="34">
        <v>45657</v>
      </c>
    </row>
    <row r="44" spans="1:19" ht="326.25" customHeight="1" x14ac:dyDescent="0.25">
      <c r="A44" s="181"/>
      <c r="B44" s="177"/>
      <c r="C44" s="5" t="s">
        <v>151</v>
      </c>
      <c r="D44" s="5" t="s">
        <v>152</v>
      </c>
      <c r="E44" s="16" t="s">
        <v>153</v>
      </c>
      <c r="F44" s="4" t="s">
        <v>39</v>
      </c>
      <c r="G44" s="38" t="s">
        <v>22</v>
      </c>
      <c r="H44" s="26" t="s">
        <v>154</v>
      </c>
      <c r="I44" s="21" t="s">
        <v>296</v>
      </c>
      <c r="J44" s="28">
        <v>1</v>
      </c>
      <c r="K44" s="21" t="s">
        <v>24</v>
      </c>
      <c r="L44" s="32" t="s">
        <v>24</v>
      </c>
      <c r="M44" s="29" t="s">
        <v>155</v>
      </c>
      <c r="N44" s="112" t="s">
        <v>254</v>
      </c>
      <c r="O44" s="8">
        <v>45293</v>
      </c>
      <c r="P44" s="19">
        <v>45626</v>
      </c>
    </row>
    <row r="45" spans="1:19" ht="106.5" customHeight="1" x14ac:dyDescent="0.25">
      <c r="A45" s="181"/>
      <c r="B45" s="180" t="s">
        <v>156</v>
      </c>
      <c r="C45" s="180" t="s">
        <v>157</v>
      </c>
      <c r="D45" s="180" t="s">
        <v>158</v>
      </c>
      <c r="E45" s="182" t="s">
        <v>159</v>
      </c>
      <c r="F45" s="4">
        <v>1500</v>
      </c>
      <c r="G45" s="124">
        <v>1500</v>
      </c>
      <c r="H45" s="26" t="s">
        <v>160</v>
      </c>
      <c r="I45" s="21" t="s">
        <v>288</v>
      </c>
      <c r="J45" s="28">
        <v>1</v>
      </c>
      <c r="K45" s="5" t="s">
        <v>24</v>
      </c>
      <c r="L45" s="6" t="s">
        <v>24</v>
      </c>
      <c r="M45" s="39">
        <v>90</v>
      </c>
      <c r="N45" s="39">
        <v>80</v>
      </c>
      <c r="O45" s="8">
        <v>45139</v>
      </c>
      <c r="P45" s="19">
        <v>45260</v>
      </c>
    </row>
    <row r="46" spans="1:19" ht="79.5" customHeight="1" x14ac:dyDescent="0.25">
      <c r="A46" s="181"/>
      <c r="B46" s="181"/>
      <c r="C46" s="181"/>
      <c r="D46" s="181"/>
      <c r="E46" s="181"/>
      <c r="F46" s="4">
        <v>0</v>
      </c>
      <c r="G46" s="131">
        <v>0</v>
      </c>
      <c r="H46" s="26" t="s">
        <v>161</v>
      </c>
      <c r="I46" s="21" t="s">
        <v>289</v>
      </c>
      <c r="J46" s="114">
        <v>0.93</v>
      </c>
      <c r="K46" s="5" t="s">
        <v>24</v>
      </c>
      <c r="L46" s="6" t="s">
        <v>24</v>
      </c>
      <c r="M46" s="39">
        <v>30</v>
      </c>
      <c r="N46" s="39">
        <v>28</v>
      </c>
      <c r="O46" s="8">
        <v>45170</v>
      </c>
      <c r="P46" s="19">
        <v>45199</v>
      </c>
      <c r="Q46" s="130"/>
    </row>
    <row r="47" spans="1:19" ht="126.75" customHeight="1" x14ac:dyDescent="0.25">
      <c r="A47" s="181"/>
      <c r="B47" s="177"/>
      <c r="C47" s="177"/>
      <c r="D47" s="177"/>
      <c r="E47" s="177"/>
      <c r="F47" s="13" t="s">
        <v>21</v>
      </c>
      <c r="G47" s="13" t="s">
        <v>22</v>
      </c>
      <c r="H47" s="26" t="s">
        <v>162</v>
      </c>
      <c r="I47" s="14" t="s">
        <v>290</v>
      </c>
      <c r="J47" s="101">
        <v>0.7</v>
      </c>
      <c r="K47" s="21" t="s">
        <v>24</v>
      </c>
      <c r="L47" s="32" t="s">
        <v>24</v>
      </c>
      <c r="M47" s="40" t="s">
        <v>163</v>
      </c>
      <c r="N47" s="41" t="s">
        <v>164</v>
      </c>
      <c r="O47" s="8">
        <v>45139</v>
      </c>
      <c r="P47" s="19">
        <v>45189</v>
      </c>
    </row>
    <row r="48" spans="1:19" ht="84.75" customHeight="1" x14ac:dyDescent="0.25">
      <c r="A48" s="181"/>
      <c r="B48" s="180" t="s">
        <v>165</v>
      </c>
      <c r="C48" s="180" t="s">
        <v>166</v>
      </c>
      <c r="D48" s="180" t="s">
        <v>167</v>
      </c>
      <c r="E48" s="182" t="s">
        <v>168</v>
      </c>
      <c r="F48" s="213">
        <v>4650</v>
      </c>
      <c r="G48" s="214">
        <f>900+3724.36</f>
        <v>4624.3600000000006</v>
      </c>
      <c r="H48" s="184" t="s">
        <v>169</v>
      </c>
      <c r="I48" s="5" t="s">
        <v>170</v>
      </c>
      <c r="J48" s="92">
        <v>1</v>
      </c>
      <c r="K48" s="5" t="s">
        <v>24</v>
      </c>
      <c r="L48" s="6" t="s">
        <v>24</v>
      </c>
      <c r="M48" s="212">
        <v>2000</v>
      </c>
      <c r="N48" s="43">
        <v>400</v>
      </c>
      <c r="O48" s="8">
        <v>44987</v>
      </c>
      <c r="P48" s="19">
        <v>45270</v>
      </c>
    </row>
    <row r="49" spans="1:18" ht="127.5" customHeight="1" x14ac:dyDescent="0.25">
      <c r="A49" s="181"/>
      <c r="B49" s="181"/>
      <c r="C49" s="181"/>
      <c r="D49" s="181"/>
      <c r="E49" s="181"/>
      <c r="F49" s="181"/>
      <c r="G49" s="181"/>
      <c r="H49" s="181"/>
      <c r="I49" s="14" t="s">
        <v>171</v>
      </c>
      <c r="J49" s="115">
        <v>1</v>
      </c>
      <c r="K49" s="5" t="s">
        <v>24</v>
      </c>
      <c r="L49" s="6" t="s">
        <v>24</v>
      </c>
      <c r="M49" s="181"/>
      <c r="N49" s="44" t="s">
        <v>172</v>
      </c>
      <c r="O49" s="8">
        <v>44987</v>
      </c>
      <c r="P49" s="19">
        <v>45290</v>
      </c>
    </row>
    <row r="50" spans="1:18" ht="143.25" customHeight="1" x14ac:dyDescent="0.25">
      <c r="A50" s="177"/>
      <c r="B50" s="177"/>
      <c r="C50" s="177"/>
      <c r="D50" s="177"/>
      <c r="E50" s="177"/>
      <c r="F50" s="177"/>
      <c r="G50" s="177"/>
      <c r="H50" s="177"/>
      <c r="I50" s="140" t="s">
        <v>291</v>
      </c>
      <c r="J50" s="116">
        <v>1</v>
      </c>
      <c r="K50" s="5" t="s">
        <v>24</v>
      </c>
      <c r="L50" s="6" t="s">
        <v>24</v>
      </c>
      <c r="M50" s="177"/>
      <c r="N50" s="117" t="s">
        <v>255</v>
      </c>
      <c r="O50" s="8">
        <v>44987</v>
      </c>
      <c r="P50" s="19">
        <v>45290</v>
      </c>
    </row>
    <row r="51" spans="1:18" ht="265.5" customHeight="1" x14ac:dyDescent="0.25">
      <c r="A51" s="197" t="s">
        <v>173</v>
      </c>
      <c r="B51" s="5" t="s">
        <v>174</v>
      </c>
      <c r="C51" s="5" t="s">
        <v>175</v>
      </c>
      <c r="D51" s="5" t="s">
        <v>176</v>
      </c>
      <c r="E51" s="16" t="s">
        <v>177</v>
      </c>
      <c r="F51" s="4" t="s">
        <v>21</v>
      </c>
      <c r="G51" s="4" t="s">
        <v>22</v>
      </c>
      <c r="H51" s="22" t="s">
        <v>178</v>
      </c>
      <c r="I51" s="14" t="s">
        <v>292</v>
      </c>
      <c r="J51" s="91">
        <v>0.7</v>
      </c>
      <c r="K51" s="5" t="s">
        <v>24</v>
      </c>
      <c r="L51" s="6" t="s">
        <v>24</v>
      </c>
      <c r="M51" s="118" t="s">
        <v>256</v>
      </c>
      <c r="N51" s="119" t="s">
        <v>22</v>
      </c>
      <c r="O51" s="8" t="s">
        <v>179</v>
      </c>
      <c r="P51" s="19">
        <v>45290</v>
      </c>
    </row>
    <row r="52" spans="1:18" ht="117.75" customHeight="1" x14ac:dyDescent="0.25">
      <c r="A52" s="181"/>
      <c r="B52" s="5" t="s">
        <v>180</v>
      </c>
      <c r="C52" s="5" t="s">
        <v>181</v>
      </c>
      <c r="D52" s="5" t="s">
        <v>182</v>
      </c>
      <c r="E52" s="16" t="s">
        <v>183</v>
      </c>
      <c r="F52" s="31" t="s">
        <v>21</v>
      </c>
      <c r="G52" s="31" t="s">
        <v>22</v>
      </c>
      <c r="H52" s="35" t="s">
        <v>184</v>
      </c>
      <c r="I52" s="113" t="s">
        <v>185</v>
      </c>
      <c r="J52" s="46">
        <v>1</v>
      </c>
      <c r="K52" s="5" t="s">
        <v>24</v>
      </c>
      <c r="L52" s="6" t="s">
        <v>24</v>
      </c>
      <c r="M52" s="30">
        <v>8</v>
      </c>
      <c r="N52" s="30">
        <v>10</v>
      </c>
      <c r="O52" s="8">
        <v>44986</v>
      </c>
      <c r="P52" s="19">
        <v>45278</v>
      </c>
    </row>
    <row r="53" spans="1:18" ht="157.5" customHeight="1" x14ac:dyDescent="0.25">
      <c r="A53" s="177"/>
      <c r="B53" s="12" t="s">
        <v>186</v>
      </c>
      <c r="C53" s="5" t="s">
        <v>187</v>
      </c>
      <c r="D53" s="5" t="s">
        <v>188</v>
      </c>
      <c r="E53" s="16" t="s">
        <v>189</v>
      </c>
      <c r="F53" s="36" t="s">
        <v>39</v>
      </c>
      <c r="G53" s="36" t="s">
        <v>22</v>
      </c>
      <c r="H53" s="22" t="s">
        <v>190</v>
      </c>
      <c r="I53" s="14" t="s">
        <v>293</v>
      </c>
      <c r="J53" s="28">
        <v>0.9</v>
      </c>
      <c r="K53" s="5" t="s">
        <v>24</v>
      </c>
      <c r="L53" s="6" t="s">
        <v>24</v>
      </c>
      <c r="M53" s="47" t="s">
        <v>22</v>
      </c>
      <c r="N53" s="47" t="s">
        <v>22</v>
      </c>
      <c r="O53" s="8">
        <v>45108</v>
      </c>
      <c r="P53" s="19">
        <v>45139</v>
      </c>
    </row>
    <row r="54" spans="1:18" ht="409.5" customHeight="1" x14ac:dyDescent="0.25">
      <c r="A54" s="48" t="s">
        <v>49</v>
      </c>
      <c r="B54" s="49" t="s">
        <v>191</v>
      </c>
      <c r="C54" s="155" t="s">
        <v>192</v>
      </c>
      <c r="D54" s="50" t="s">
        <v>193</v>
      </c>
      <c r="E54" s="157" t="s">
        <v>194</v>
      </c>
      <c r="F54" s="159">
        <v>50000</v>
      </c>
      <c r="G54" s="161">
        <v>49106.49</v>
      </c>
      <c r="H54" s="163" t="s">
        <v>229</v>
      </c>
      <c r="I54" s="153" t="s">
        <v>298</v>
      </c>
      <c r="J54" s="145">
        <v>1</v>
      </c>
      <c r="K54" s="147" t="s">
        <v>195</v>
      </c>
      <c r="L54" s="149" t="s">
        <v>24</v>
      </c>
      <c r="M54" s="147">
        <v>1100</v>
      </c>
      <c r="N54" s="151" t="s">
        <v>297</v>
      </c>
      <c r="O54" s="141">
        <v>45324</v>
      </c>
      <c r="P54" s="141">
        <v>45657</v>
      </c>
      <c r="Q54" s="143"/>
      <c r="R54" s="144"/>
    </row>
    <row r="55" spans="1:18" ht="257.25" customHeight="1" x14ac:dyDescent="0.25">
      <c r="A55" s="120"/>
      <c r="B55" s="121"/>
      <c r="C55" s="156"/>
      <c r="D55" s="122"/>
      <c r="E55" s="158"/>
      <c r="F55" s="160"/>
      <c r="G55" s="162"/>
      <c r="H55" s="154"/>
      <c r="I55" s="154"/>
      <c r="J55" s="146"/>
      <c r="K55" s="148"/>
      <c r="L55" s="150"/>
      <c r="M55" s="148"/>
      <c r="N55" s="152"/>
      <c r="O55" s="142"/>
      <c r="P55" s="142"/>
    </row>
    <row r="56" spans="1:18" ht="39" customHeight="1" x14ac:dyDescent="0.25">
      <c r="A56" s="199" t="s">
        <v>196</v>
      </c>
      <c r="B56" s="200"/>
      <c r="C56" s="200"/>
      <c r="D56" s="200"/>
      <c r="E56" s="194"/>
      <c r="F56" s="52">
        <v>11950</v>
      </c>
      <c r="G56" s="52">
        <v>11977.06</v>
      </c>
      <c r="H56" s="134">
        <f>+F56-G56</f>
        <v>-27.059999999999491</v>
      </c>
      <c r="I56" s="53"/>
      <c r="J56" s="54">
        <f>AVERAGE(J5:J54)</f>
        <v>0.89866666666666672</v>
      </c>
      <c r="K56" s="53"/>
      <c r="L56" s="53"/>
      <c r="M56" s="53"/>
      <c r="N56" s="55"/>
      <c r="O56" s="56"/>
      <c r="P56" s="53"/>
    </row>
    <row r="57" spans="1:18" ht="15.75" customHeight="1" x14ac:dyDescent="0.25">
      <c r="B57" s="57"/>
      <c r="C57" s="58"/>
      <c r="F57" s="59"/>
      <c r="G57" s="59"/>
    </row>
    <row r="58" spans="1:18" ht="51.75" customHeight="1" x14ac:dyDescent="0.25">
      <c r="A58" s="57" t="s">
        <v>197</v>
      </c>
      <c r="B58" s="193" t="s">
        <v>198</v>
      </c>
      <c r="C58" s="194"/>
      <c r="D58" s="60"/>
      <c r="F58" s="132"/>
      <c r="G58" s="132"/>
      <c r="H58" s="61"/>
      <c r="I58" s="61"/>
      <c r="J58" s="61"/>
    </row>
    <row r="59" spans="1:18" ht="15.75" customHeight="1" x14ac:dyDescent="0.25">
      <c r="A59" s="57"/>
      <c r="B59" s="57"/>
      <c r="C59" s="62"/>
      <c r="D59" s="57"/>
      <c r="F59" s="133"/>
      <c r="G59" s="133"/>
    </row>
    <row r="60" spans="1:18" ht="51.75" customHeight="1" x14ac:dyDescent="0.25">
      <c r="A60" s="57" t="s">
        <v>199</v>
      </c>
      <c r="B60" s="195" t="s">
        <v>200</v>
      </c>
      <c r="C60" s="194"/>
      <c r="D60" s="60"/>
      <c r="F60" s="59"/>
      <c r="G60" s="59"/>
    </row>
    <row r="61" spans="1:18" ht="51.75" customHeight="1" x14ac:dyDescent="0.25">
      <c r="A61" s="57"/>
      <c r="B61" s="195" t="s">
        <v>201</v>
      </c>
      <c r="C61" s="194"/>
      <c r="D61" s="60"/>
      <c r="F61" s="59"/>
      <c r="G61" s="59"/>
    </row>
    <row r="62" spans="1:18" ht="15.75" customHeight="1" x14ac:dyDescent="0.25">
      <c r="A62" s="57"/>
      <c r="B62" s="57"/>
      <c r="C62" s="62"/>
      <c r="D62" s="57"/>
      <c r="F62" s="59"/>
      <c r="G62" s="59"/>
    </row>
    <row r="63" spans="1:18" ht="39.75" customHeight="1" x14ac:dyDescent="0.25">
      <c r="A63" s="57" t="s">
        <v>202</v>
      </c>
      <c r="B63" s="195" t="s">
        <v>203</v>
      </c>
      <c r="C63" s="194"/>
      <c r="D63" s="60"/>
      <c r="F63" s="59"/>
      <c r="G63" s="59"/>
    </row>
    <row r="64" spans="1:18" ht="15.75" customHeight="1" x14ac:dyDescent="0.25">
      <c r="A64" s="57"/>
      <c r="B64" s="57"/>
      <c r="C64" s="62"/>
      <c r="F64" s="59"/>
      <c r="G64" s="59"/>
    </row>
    <row r="65" spans="2:7" ht="15.75" customHeight="1" x14ac:dyDescent="0.25">
      <c r="B65" s="57"/>
      <c r="C65" s="58"/>
      <c r="F65" s="59"/>
      <c r="G65" s="59"/>
    </row>
    <row r="66" spans="2:7" ht="15.75" customHeight="1" x14ac:dyDescent="0.25">
      <c r="B66" s="57"/>
      <c r="C66" s="58"/>
      <c r="F66" s="59"/>
      <c r="G66" s="59"/>
    </row>
    <row r="67" spans="2:7" ht="15.75" customHeight="1" x14ac:dyDescent="0.25">
      <c r="B67" s="57"/>
      <c r="C67" s="58"/>
      <c r="F67" s="59"/>
      <c r="G67" s="59"/>
    </row>
    <row r="68" spans="2:7" ht="15.75" customHeight="1" x14ac:dyDescent="0.25">
      <c r="B68" s="57"/>
      <c r="C68" s="58"/>
      <c r="F68" s="59"/>
      <c r="G68" s="59"/>
    </row>
    <row r="69" spans="2:7" ht="15.75" customHeight="1" x14ac:dyDescent="0.25">
      <c r="B69" s="57"/>
      <c r="C69" s="58"/>
      <c r="F69" s="59"/>
      <c r="G69" s="59"/>
    </row>
    <row r="70" spans="2:7" ht="15.75" customHeight="1" x14ac:dyDescent="0.25">
      <c r="B70" s="57"/>
      <c r="C70" s="58"/>
      <c r="F70" s="59"/>
      <c r="G70" s="59"/>
    </row>
    <row r="71" spans="2:7" ht="15.75" customHeight="1" x14ac:dyDescent="0.25">
      <c r="B71" s="57"/>
      <c r="C71" s="58"/>
      <c r="F71" s="59"/>
      <c r="G71" s="59"/>
    </row>
    <row r="72" spans="2:7" ht="15.75" customHeight="1" x14ac:dyDescent="0.25">
      <c r="B72" s="57"/>
      <c r="C72" s="58"/>
      <c r="F72" s="59"/>
      <c r="G72" s="59"/>
    </row>
    <row r="73" spans="2:7" ht="15.75" customHeight="1" x14ac:dyDescent="0.25">
      <c r="B73" s="57"/>
      <c r="C73" s="58"/>
      <c r="F73" s="59"/>
      <c r="G73" s="59"/>
    </row>
    <row r="74" spans="2:7" ht="15.75" customHeight="1" x14ac:dyDescent="0.25">
      <c r="B74" s="57"/>
      <c r="C74" s="58"/>
      <c r="F74" s="59"/>
      <c r="G74" s="59"/>
    </row>
    <row r="75" spans="2:7" ht="15.75" customHeight="1" x14ac:dyDescent="0.25">
      <c r="B75" s="57"/>
      <c r="C75" s="58"/>
      <c r="F75" s="59"/>
      <c r="G75" s="59"/>
    </row>
    <row r="76" spans="2:7" ht="15.75" customHeight="1" x14ac:dyDescent="0.25">
      <c r="B76" s="57"/>
      <c r="C76" s="58"/>
      <c r="F76" s="59"/>
      <c r="G76" s="59"/>
    </row>
    <row r="77" spans="2:7" ht="15.75" customHeight="1" x14ac:dyDescent="0.25">
      <c r="B77" s="57"/>
      <c r="C77" s="58"/>
      <c r="F77" s="59"/>
      <c r="G77" s="59"/>
    </row>
    <row r="78" spans="2:7" ht="15.75" customHeight="1" x14ac:dyDescent="0.25">
      <c r="B78" s="57"/>
      <c r="C78" s="58"/>
      <c r="F78" s="59"/>
      <c r="G78" s="59"/>
    </row>
    <row r="79" spans="2:7" ht="15.75" customHeight="1" x14ac:dyDescent="0.25">
      <c r="B79" s="57"/>
      <c r="C79" s="58"/>
      <c r="F79" s="59"/>
      <c r="G79" s="59"/>
    </row>
    <row r="80" spans="2:7" ht="15.75" customHeight="1" x14ac:dyDescent="0.25">
      <c r="B80" s="57"/>
      <c r="C80" s="58"/>
      <c r="F80" s="59"/>
      <c r="G80" s="59"/>
    </row>
    <row r="81" spans="2:7" ht="15.75" customHeight="1" x14ac:dyDescent="0.25">
      <c r="B81" s="57"/>
      <c r="C81" s="58"/>
      <c r="F81" s="59"/>
      <c r="G81" s="59"/>
    </row>
    <row r="82" spans="2:7" ht="15.75" customHeight="1" x14ac:dyDescent="0.25">
      <c r="B82" s="57"/>
      <c r="C82" s="58"/>
      <c r="F82" s="59"/>
      <c r="G82" s="59"/>
    </row>
    <row r="83" spans="2:7" ht="15.75" customHeight="1" x14ac:dyDescent="0.25">
      <c r="B83" s="57"/>
      <c r="C83" s="58"/>
      <c r="F83" s="59"/>
      <c r="G83" s="59"/>
    </row>
    <row r="84" spans="2:7" ht="15.75" customHeight="1" x14ac:dyDescent="0.25">
      <c r="B84" s="57"/>
      <c r="C84" s="58"/>
      <c r="F84" s="59"/>
      <c r="G84" s="59"/>
    </row>
    <row r="85" spans="2:7" ht="15.75" customHeight="1" x14ac:dyDescent="0.25">
      <c r="B85" s="57"/>
      <c r="C85" s="58"/>
      <c r="F85" s="59"/>
      <c r="G85" s="59"/>
    </row>
    <row r="86" spans="2:7" ht="15.75" customHeight="1" x14ac:dyDescent="0.25">
      <c r="B86" s="57"/>
      <c r="C86" s="58"/>
      <c r="F86" s="59"/>
      <c r="G86" s="59"/>
    </row>
    <row r="87" spans="2:7" ht="15.75" customHeight="1" x14ac:dyDescent="0.25">
      <c r="B87" s="57"/>
      <c r="C87" s="58"/>
      <c r="F87" s="59"/>
      <c r="G87" s="59"/>
    </row>
    <row r="88" spans="2:7" ht="15.75" customHeight="1" x14ac:dyDescent="0.25">
      <c r="B88" s="57"/>
      <c r="C88" s="58"/>
      <c r="F88" s="59"/>
      <c r="G88" s="59"/>
    </row>
    <row r="89" spans="2:7" ht="15.75" customHeight="1" x14ac:dyDescent="0.25">
      <c r="B89" s="57"/>
      <c r="C89" s="58"/>
      <c r="F89" s="59"/>
      <c r="G89" s="59"/>
    </row>
    <row r="90" spans="2:7" ht="15.75" customHeight="1" x14ac:dyDescent="0.25">
      <c r="B90" s="57"/>
      <c r="C90" s="58"/>
      <c r="F90" s="59"/>
      <c r="G90" s="59"/>
    </row>
    <row r="91" spans="2:7" ht="15.75" customHeight="1" x14ac:dyDescent="0.25">
      <c r="B91" s="57"/>
      <c r="C91" s="58"/>
      <c r="F91" s="59"/>
      <c r="G91" s="59"/>
    </row>
    <row r="92" spans="2:7" ht="15.75" customHeight="1" x14ac:dyDescent="0.25">
      <c r="B92" s="57"/>
      <c r="C92" s="58"/>
      <c r="F92" s="59"/>
      <c r="G92" s="59"/>
    </row>
    <row r="93" spans="2:7" ht="15.75" customHeight="1" x14ac:dyDescent="0.25">
      <c r="B93" s="57"/>
      <c r="C93" s="58"/>
      <c r="F93" s="59"/>
      <c r="G93" s="59"/>
    </row>
    <row r="94" spans="2:7" ht="15.75" customHeight="1" x14ac:dyDescent="0.25">
      <c r="B94" s="57"/>
      <c r="C94" s="58"/>
      <c r="F94" s="59"/>
      <c r="G94" s="59"/>
    </row>
    <row r="95" spans="2:7" ht="15.75" customHeight="1" x14ac:dyDescent="0.25">
      <c r="B95" s="57"/>
      <c r="C95" s="58"/>
      <c r="F95" s="59"/>
      <c r="G95" s="59"/>
    </row>
    <row r="96" spans="2:7" ht="15.75" customHeight="1" x14ac:dyDescent="0.25">
      <c r="B96" s="57"/>
      <c r="C96" s="58"/>
      <c r="F96" s="59"/>
      <c r="G96" s="59"/>
    </row>
    <row r="97" spans="2:7" ht="15.75" customHeight="1" x14ac:dyDescent="0.25">
      <c r="B97" s="57"/>
      <c r="C97" s="58"/>
      <c r="F97" s="59"/>
      <c r="G97" s="59"/>
    </row>
    <row r="98" spans="2:7" ht="15.75" customHeight="1" x14ac:dyDescent="0.25">
      <c r="B98" s="57"/>
      <c r="C98" s="58"/>
      <c r="F98" s="59"/>
      <c r="G98" s="59"/>
    </row>
    <row r="99" spans="2:7" ht="15.75" customHeight="1" x14ac:dyDescent="0.25">
      <c r="B99" s="57"/>
      <c r="C99" s="58"/>
      <c r="F99" s="59"/>
      <c r="G99" s="59"/>
    </row>
    <row r="100" spans="2:7" ht="15.75" customHeight="1" x14ac:dyDescent="0.25">
      <c r="B100" s="57"/>
      <c r="C100" s="58"/>
      <c r="F100" s="59"/>
      <c r="G100" s="59"/>
    </row>
    <row r="101" spans="2:7" ht="15.75" customHeight="1" x14ac:dyDescent="0.25">
      <c r="B101" s="57"/>
      <c r="C101" s="58"/>
      <c r="F101" s="59"/>
      <c r="G101" s="59"/>
    </row>
    <row r="102" spans="2:7" ht="15.75" customHeight="1" x14ac:dyDescent="0.25">
      <c r="B102" s="57"/>
      <c r="C102" s="58"/>
      <c r="F102" s="59"/>
      <c r="G102" s="59"/>
    </row>
    <row r="103" spans="2:7" ht="15.75" customHeight="1" x14ac:dyDescent="0.25">
      <c r="B103" s="57"/>
      <c r="C103" s="58"/>
      <c r="F103" s="59"/>
      <c r="G103" s="59"/>
    </row>
    <row r="104" spans="2:7" ht="15.75" customHeight="1" x14ac:dyDescent="0.25">
      <c r="B104" s="57"/>
      <c r="C104" s="58"/>
      <c r="F104" s="59"/>
      <c r="G104" s="59"/>
    </row>
    <row r="105" spans="2:7" ht="15.75" customHeight="1" x14ac:dyDescent="0.25">
      <c r="B105" s="57"/>
      <c r="C105" s="58"/>
      <c r="F105" s="59"/>
      <c r="G105" s="59"/>
    </row>
    <row r="106" spans="2:7" ht="15.75" customHeight="1" x14ac:dyDescent="0.25">
      <c r="B106" s="57"/>
      <c r="C106" s="58"/>
      <c r="F106" s="59"/>
      <c r="G106" s="59"/>
    </row>
    <row r="107" spans="2:7" ht="15.75" customHeight="1" x14ac:dyDescent="0.25">
      <c r="B107" s="57"/>
      <c r="C107" s="58"/>
      <c r="F107" s="59"/>
      <c r="G107" s="59"/>
    </row>
    <row r="108" spans="2:7" ht="15.75" customHeight="1" x14ac:dyDescent="0.25">
      <c r="B108" s="57"/>
      <c r="C108" s="58"/>
      <c r="F108" s="59"/>
      <c r="G108" s="59"/>
    </row>
    <row r="109" spans="2:7" ht="15.75" customHeight="1" x14ac:dyDescent="0.25">
      <c r="B109" s="57"/>
      <c r="C109" s="58"/>
      <c r="F109" s="59"/>
      <c r="G109" s="59"/>
    </row>
    <row r="110" spans="2:7" ht="15.75" customHeight="1" x14ac:dyDescent="0.25">
      <c r="B110" s="57"/>
      <c r="C110" s="58"/>
      <c r="F110" s="59"/>
      <c r="G110" s="59"/>
    </row>
    <row r="111" spans="2:7" ht="15.75" customHeight="1" x14ac:dyDescent="0.25">
      <c r="B111" s="57"/>
      <c r="C111" s="58"/>
      <c r="F111" s="59"/>
      <c r="G111" s="59"/>
    </row>
    <row r="112" spans="2:7" ht="15.75" customHeight="1" x14ac:dyDescent="0.25">
      <c r="B112" s="57"/>
      <c r="C112" s="58"/>
      <c r="F112" s="59"/>
      <c r="G112" s="59"/>
    </row>
    <row r="113" spans="2:7" ht="15.75" customHeight="1" x14ac:dyDescent="0.25">
      <c r="B113" s="57"/>
      <c r="C113" s="58"/>
      <c r="F113" s="59"/>
      <c r="G113" s="59"/>
    </row>
    <row r="114" spans="2:7" ht="15.75" customHeight="1" x14ac:dyDescent="0.25">
      <c r="B114" s="57"/>
      <c r="C114" s="58"/>
      <c r="F114" s="59"/>
      <c r="G114" s="59"/>
    </row>
    <row r="115" spans="2:7" ht="15.75" customHeight="1" x14ac:dyDescent="0.25">
      <c r="B115" s="57"/>
      <c r="C115" s="58"/>
      <c r="F115" s="59"/>
      <c r="G115" s="59"/>
    </row>
    <row r="116" spans="2:7" ht="15.75" customHeight="1" x14ac:dyDescent="0.25">
      <c r="B116" s="57"/>
      <c r="C116" s="58"/>
      <c r="F116" s="59"/>
      <c r="G116" s="59"/>
    </row>
    <row r="117" spans="2:7" ht="15.75" customHeight="1" x14ac:dyDescent="0.25">
      <c r="B117" s="57"/>
      <c r="C117" s="58"/>
      <c r="F117" s="59"/>
      <c r="G117" s="59"/>
    </row>
    <row r="118" spans="2:7" ht="15.75" customHeight="1" x14ac:dyDescent="0.25">
      <c r="B118" s="57"/>
      <c r="C118" s="58"/>
      <c r="F118" s="59"/>
      <c r="G118" s="59"/>
    </row>
    <row r="119" spans="2:7" ht="15.75" customHeight="1" x14ac:dyDescent="0.25">
      <c r="B119" s="57"/>
      <c r="C119" s="58"/>
      <c r="F119" s="59"/>
      <c r="G119" s="59"/>
    </row>
    <row r="120" spans="2:7" ht="15.75" customHeight="1" x14ac:dyDescent="0.25">
      <c r="B120" s="57"/>
      <c r="C120" s="58"/>
      <c r="F120" s="59"/>
      <c r="G120" s="59"/>
    </row>
    <row r="121" spans="2:7" ht="15.75" customHeight="1" x14ac:dyDescent="0.25">
      <c r="B121" s="57"/>
      <c r="C121" s="58"/>
      <c r="F121" s="59"/>
      <c r="G121" s="59"/>
    </row>
    <row r="122" spans="2:7" ht="15.75" customHeight="1" x14ac:dyDescent="0.25">
      <c r="B122" s="57"/>
      <c r="C122" s="58"/>
      <c r="F122" s="59"/>
      <c r="G122" s="59"/>
    </row>
    <row r="123" spans="2:7" ht="15.75" customHeight="1" x14ac:dyDescent="0.25">
      <c r="B123" s="57"/>
      <c r="C123" s="58"/>
      <c r="F123" s="59"/>
      <c r="G123" s="59"/>
    </row>
    <row r="124" spans="2:7" ht="15.75" customHeight="1" x14ac:dyDescent="0.25">
      <c r="B124" s="57"/>
      <c r="C124" s="58"/>
      <c r="F124" s="59"/>
      <c r="G124" s="59"/>
    </row>
    <row r="125" spans="2:7" ht="15.75" customHeight="1" x14ac:dyDescent="0.25">
      <c r="B125" s="57"/>
      <c r="C125" s="58"/>
      <c r="F125" s="59"/>
      <c r="G125" s="59"/>
    </row>
    <row r="126" spans="2:7" ht="15.75" customHeight="1" x14ac:dyDescent="0.25">
      <c r="B126" s="57"/>
      <c r="C126" s="58"/>
      <c r="F126" s="59"/>
      <c r="G126" s="59"/>
    </row>
    <row r="127" spans="2:7" ht="15.75" customHeight="1" x14ac:dyDescent="0.25">
      <c r="B127" s="57"/>
      <c r="C127" s="58"/>
      <c r="F127" s="59"/>
      <c r="G127" s="59"/>
    </row>
    <row r="128" spans="2:7" ht="15.75" customHeight="1" x14ac:dyDescent="0.25">
      <c r="B128" s="57"/>
      <c r="C128" s="58"/>
      <c r="F128" s="59"/>
      <c r="G128" s="59"/>
    </row>
    <row r="129" spans="2:7" ht="15.75" customHeight="1" x14ac:dyDescent="0.25">
      <c r="B129" s="57"/>
      <c r="C129" s="58"/>
      <c r="F129" s="59"/>
      <c r="G129" s="59"/>
    </row>
    <row r="130" spans="2:7" ht="15.75" customHeight="1" x14ac:dyDescent="0.25">
      <c r="B130" s="57"/>
      <c r="C130" s="58"/>
      <c r="F130" s="59"/>
      <c r="G130" s="59"/>
    </row>
    <row r="131" spans="2:7" ht="15.75" customHeight="1" x14ac:dyDescent="0.25">
      <c r="B131" s="57"/>
      <c r="C131" s="58"/>
      <c r="F131" s="59"/>
      <c r="G131" s="59"/>
    </row>
    <row r="132" spans="2:7" ht="15.75" customHeight="1" x14ac:dyDescent="0.25">
      <c r="B132" s="57"/>
      <c r="C132" s="58"/>
      <c r="F132" s="59"/>
      <c r="G132" s="59"/>
    </row>
    <row r="133" spans="2:7" ht="15.75" customHeight="1" x14ac:dyDescent="0.25">
      <c r="B133" s="57"/>
      <c r="C133" s="58"/>
      <c r="F133" s="59"/>
      <c r="G133" s="59"/>
    </row>
    <row r="134" spans="2:7" ht="15.75" customHeight="1" x14ac:dyDescent="0.25">
      <c r="B134" s="57"/>
      <c r="C134" s="58"/>
      <c r="F134" s="59"/>
      <c r="G134" s="59"/>
    </row>
    <row r="135" spans="2:7" ht="15.75" customHeight="1" x14ac:dyDescent="0.25">
      <c r="B135" s="57"/>
      <c r="C135" s="58"/>
      <c r="F135" s="59"/>
      <c r="G135" s="59"/>
    </row>
    <row r="136" spans="2:7" ht="15.75" customHeight="1" x14ac:dyDescent="0.25">
      <c r="B136" s="57"/>
      <c r="C136" s="58"/>
      <c r="F136" s="59"/>
      <c r="G136" s="59"/>
    </row>
    <row r="137" spans="2:7" ht="15.75" customHeight="1" x14ac:dyDescent="0.25">
      <c r="B137" s="57"/>
      <c r="C137" s="58"/>
      <c r="F137" s="59"/>
      <c r="G137" s="59"/>
    </row>
    <row r="138" spans="2:7" ht="15.75" customHeight="1" x14ac:dyDescent="0.25">
      <c r="B138" s="57"/>
      <c r="C138" s="58"/>
      <c r="F138" s="59"/>
      <c r="G138" s="59"/>
    </row>
    <row r="139" spans="2:7" ht="15.75" customHeight="1" x14ac:dyDescent="0.25">
      <c r="B139" s="57"/>
      <c r="C139" s="58"/>
      <c r="F139" s="59"/>
      <c r="G139" s="59"/>
    </row>
    <row r="140" spans="2:7" ht="15.75" customHeight="1" x14ac:dyDescent="0.25">
      <c r="B140" s="57"/>
      <c r="C140" s="58"/>
      <c r="F140" s="59"/>
      <c r="G140" s="59"/>
    </row>
    <row r="141" spans="2:7" ht="15.75" customHeight="1" x14ac:dyDescent="0.25">
      <c r="B141" s="57"/>
      <c r="C141" s="58"/>
      <c r="F141" s="59"/>
      <c r="G141" s="59"/>
    </row>
    <row r="142" spans="2:7" ht="15.75" customHeight="1" x14ac:dyDescent="0.25">
      <c r="B142" s="57"/>
      <c r="C142" s="58"/>
      <c r="F142" s="59"/>
      <c r="G142" s="59"/>
    </row>
    <row r="143" spans="2:7" ht="15.75" customHeight="1" x14ac:dyDescent="0.25">
      <c r="B143" s="57"/>
      <c r="C143" s="58"/>
      <c r="F143" s="59"/>
      <c r="G143" s="59"/>
    </row>
    <row r="144" spans="2:7" ht="15.75" customHeight="1" x14ac:dyDescent="0.25">
      <c r="B144" s="57"/>
      <c r="C144" s="58"/>
      <c r="F144" s="59"/>
      <c r="G144" s="59"/>
    </row>
    <row r="145" spans="2:7" ht="15.75" customHeight="1" x14ac:dyDescent="0.25">
      <c r="B145" s="57"/>
      <c r="C145" s="58"/>
      <c r="F145" s="59"/>
      <c r="G145" s="59"/>
    </row>
    <row r="146" spans="2:7" ht="15.75" customHeight="1" x14ac:dyDescent="0.25">
      <c r="B146" s="57"/>
      <c r="C146" s="58"/>
      <c r="F146" s="59"/>
      <c r="G146" s="59"/>
    </row>
    <row r="147" spans="2:7" ht="15.75" customHeight="1" x14ac:dyDescent="0.25">
      <c r="B147" s="57"/>
      <c r="C147" s="58"/>
      <c r="F147" s="59"/>
      <c r="G147" s="59"/>
    </row>
    <row r="148" spans="2:7" ht="15.75" customHeight="1" x14ac:dyDescent="0.25">
      <c r="B148" s="57"/>
      <c r="C148" s="58"/>
      <c r="F148" s="59"/>
      <c r="G148" s="59"/>
    </row>
    <row r="149" spans="2:7" ht="15.75" customHeight="1" x14ac:dyDescent="0.25">
      <c r="B149" s="57"/>
      <c r="C149" s="58"/>
      <c r="F149" s="59"/>
      <c r="G149" s="59"/>
    </row>
    <row r="150" spans="2:7" ht="15.75" customHeight="1" x14ac:dyDescent="0.25">
      <c r="B150" s="57"/>
      <c r="C150" s="58"/>
      <c r="F150" s="59"/>
      <c r="G150" s="59"/>
    </row>
    <row r="151" spans="2:7" ht="15.75" customHeight="1" x14ac:dyDescent="0.25">
      <c r="B151" s="57"/>
      <c r="C151" s="58"/>
      <c r="F151" s="59"/>
      <c r="G151" s="59"/>
    </row>
    <row r="152" spans="2:7" ht="15.75" customHeight="1" x14ac:dyDescent="0.25">
      <c r="B152" s="57"/>
      <c r="C152" s="58"/>
      <c r="F152" s="59"/>
      <c r="G152" s="59"/>
    </row>
    <row r="153" spans="2:7" ht="15.75" customHeight="1" x14ac:dyDescent="0.25">
      <c r="B153" s="57"/>
      <c r="C153" s="58"/>
      <c r="F153" s="59"/>
      <c r="G153" s="59"/>
    </row>
    <row r="154" spans="2:7" ht="15.75" customHeight="1" x14ac:dyDescent="0.25">
      <c r="B154" s="57"/>
      <c r="C154" s="58"/>
      <c r="F154" s="59"/>
      <c r="G154" s="59"/>
    </row>
    <row r="155" spans="2:7" ht="15.75" customHeight="1" x14ac:dyDescent="0.25">
      <c r="B155" s="57"/>
      <c r="C155" s="58"/>
      <c r="F155" s="59"/>
      <c r="G155" s="59"/>
    </row>
    <row r="156" spans="2:7" ht="15.75" customHeight="1" x14ac:dyDescent="0.25">
      <c r="B156" s="57"/>
      <c r="C156" s="58"/>
      <c r="F156" s="59"/>
      <c r="G156" s="59"/>
    </row>
    <row r="157" spans="2:7" ht="15.75" customHeight="1" x14ac:dyDescent="0.25">
      <c r="B157" s="57"/>
      <c r="C157" s="58"/>
      <c r="F157" s="59"/>
      <c r="G157" s="59"/>
    </row>
    <row r="158" spans="2:7" ht="15.75" customHeight="1" x14ac:dyDescent="0.25">
      <c r="B158" s="57"/>
      <c r="C158" s="58"/>
      <c r="F158" s="59"/>
      <c r="G158" s="59"/>
    </row>
    <row r="159" spans="2:7" ht="15.75" customHeight="1" x14ac:dyDescent="0.25">
      <c r="B159" s="57"/>
      <c r="C159" s="58"/>
      <c r="F159" s="59"/>
      <c r="G159" s="59"/>
    </row>
    <row r="160" spans="2:7" ht="15.75" customHeight="1" x14ac:dyDescent="0.25">
      <c r="B160" s="57"/>
      <c r="C160" s="58"/>
      <c r="F160" s="59"/>
      <c r="G160" s="59"/>
    </row>
    <row r="161" spans="2:7" ht="15.75" customHeight="1" x14ac:dyDescent="0.25">
      <c r="B161" s="57"/>
      <c r="C161" s="58"/>
      <c r="F161" s="59"/>
      <c r="G161" s="59"/>
    </row>
    <row r="162" spans="2:7" ht="15.75" customHeight="1" x14ac:dyDescent="0.25">
      <c r="B162" s="57"/>
      <c r="C162" s="58"/>
      <c r="F162" s="59"/>
      <c r="G162" s="59"/>
    </row>
    <row r="163" spans="2:7" ht="15.75" customHeight="1" x14ac:dyDescent="0.25">
      <c r="B163" s="57"/>
      <c r="C163" s="58"/>
      <c r="F163" s="59"/>
      <c r="G163" s="59"/>
    </row>
    <row r="164" spans="2:7" ht="15.75" customHeight="1" x14ac:dyDescent="0.25">
      <c r="B164" s="57"/>
      <c r="C164" s="58"/>
      <c r="F164" s="59"/>
      <c r="G164" s="59"/>
    </row>
    <row r="165" spans="2:7" ht="15.75" customHeight="1" x14ac:dyDescent="0.25">
      <c r="B165" s="57"/>
      <c r="C165" s="58"/>
      <c r="F165" s="59"/>
      <c r="G165" s="59"/>
    </row>
    <row r="166" spans="2:7" ht="15.75" customHeight="1" x14ac:dyDescent="0.25">
      <c r="B166" s="57"/>
      <c r="C166" s="58"/>
      <c r="F166" s="59"/>
      <c r="G166" s="59"/>
    </row>
    <row r="167" spans="2:7" ht="15.75" customHeight="1" x14ac:dyDescent="0.25">
      <c r="B167" s="57"/>
      <c r="C167" s="58"/>
      <c r="F167" s="59"/>
      <c r="G167" s="59"/>
    </row>
    <row r="168" spans="2:7" ht="15.75" customHeight="1" x14ac:dyDescent="0.25">
      <c r="B168" s="57"/>
      <c r="C168" s="58"/>
      <c r="F168" s="59"/>
      <c r="G168" s="59"/>
    </row>
    <row r="169" spans="2:7" ht="15.75" customHeight="1" x14ac:dyDescent="0.25">
      <c r="B169" s="57"/>
      <c r="C169" s="58"/>
      <c r="F169" s="59"/>
      <c r="G169" s="59"/>
    </row>
    <row r="170" spans="2:7" ht="15.75" customHeight="1" x14ac:dyDescent="0.25">
      <c r="B170" s="57"/>
      <c r="C170" s="58"/>
      <c r="F170" s="59"/>
      <c r="G170" s="59"/>
    </row>
    <row r="171" spans="2:7" ht="15.75" customHeight="1" x14ac:dyDescent="0.25">
      <c r="B171" s="57"/>
      <c r="C171" s="58"/>
      <c r="F171" s="59"/>
      <c r="G171" s="59"/>
    </row>
    <row r="172" spans="2:7" ht="15.75" customHeight="1" x14ac:dyDescent="0.25">
      <c r="B172" s="57"/>
      <c r="C172" s="58"/>
      <c r="F172" s="59"/>
      <c r="G172" s="59"/>
    </row>
    <row r="173" spans="2:7" ht="15.75" customHeight="1" x14ac:dyDescent="0.25">
      <c r="B173" s="57"/>
      <c r="C173" s="58"/>
      <c r="F173" s="59"/>
      <c r="G173" s="59"/>
    </row>
    <row r="174" spans="2:7" ht="15.75" customHeight="1" x14ac:dyDescent="0.25">
      <c r="B174" s="57"/>
      <c r="C174" s="58"/>
      <c r="F174" s="59"/>
      <c r="G174" s="59"/>
    </row>
    <row r="175" spans="2:7" ht="15.75" customHeight="1" x14ac:dyDescent="0.25">
      <c r="B175" s="57"/>
      <c r="C175" s="58"/>
      <c r="F175" s="59"/>
      <c r="G175" s="59"/>
    </row>
    <row r="176" spans="2:7" ht="15.75" customHeight="1" x14ac:dyDescent="0.25">
      <c r="B176" s="57"/>
      <c r="C176" s="58"/>
      <c r="F176" s="59"/>
      <c r="G176" s="59"/>
    </row>
    <row r="177" spans="2:7" ht="15.75" customHeight="1" x14ac:dyDescent="0.25">
      <c r="B177" s="57"/>
      <c r="C177" s="58"/>
      <c r="F177" s="59"/>
      <c r="G177" s="59"/>
    </row>
    <row r="178" spans="2:7" ht="15.75" customHeight="1" x14ac:dyDescent="0.25">
      <c r="B178" s="57"/>
      <c r="C178" s="58"/>
      <c r="F178" s="59"/>
      <c r="G178" s="59"/>
    </row>
    <row r="179" spans="2:7" ht="15.75" customHeight="1" x14ac:dyDescent="0.25">
      <c r="B179" s="57"/>
      <c r="C179" s="58"/>
      <c r="F179" s="59"/>
      <c r="G179" s="59"/>
    </row>
    <row r="180" spans="2:7" ht="15.75" customHeight="1" x14ac:dyDescent="0.25">
      <c r="B180" s="57"/>
      <c r="C180" s="58"/>
      <c r="F180" s="59"/>
      <c r="G180" s="59"/>
    </row>
    <row r="181" spans="2:7" ht="15.75" customHeight="1" x14ac:dyDescent="0.25">
      <c r="B181" s="57"/>
      <c r="C181" s="58"/>
      <c r="F181" s="59"/>
      <c r="G181" s="59"/>
    </row>
    <row r="182" spans="2:7" ht="15.75" customHeight="1" x14ac:dyDescent="0.25">
      <c r="B182" s="57"/>
      <c r="C182" s="58"/>
      <c r="F182" s="59"/>
      <c r="G182" s="59"/>
    </row>
    <row r="183" spans="2:7" ht="15.75" customHeight="1" x14ac:dyDescent="0.25">
      <c r="B183" s="57"/>
      <c r="C183" s="58"/>
      <c r="F183" s="59"/>
      <c r="G183" s="59"/>
    </row>
    <row r="184" spans="2:7" ht="15.75" customHeight="1" x14ac:dyDescent="0.25">
      <c r="B184" s="57"/>
      <c r="C184" s="58"/>
      <c r="F184" s="59"/>
      <c r="G184" s="59"/>
    </row>
    <row r="185" spans="2:7" ht="15.75" customHeight="1" x14ac:dyDescent="0.25">
      <c r="B185" s="57"/>
      <c r="C185" s="58"/>
      <c r="F185" s="59"/>
      <c r="G185" s="59"/>
    </row>
    <row r="186" spans="2:7" ht="15.75" customHeight="1" x14ac:dyDescent="0.25">
      <c r="B186" s="57"/>
      <c r="C186" s="58"/>
      <c r="F186" s="59"/>
      <c r="G186" s="59"/>
    </row>
    <row r="187" spans="2:7" ht="15.75" customHeight="1" x14ac:dyDescent="0.25">
      <c r="B187" s="57"/>
      <c r="C187" s="58"/>
      <c r="F187" s="59"/>
      <c r="G187" s="59"/>
    </row>
    <row r="188" spans="2:7" ht="15.75" customHeight="1" x14ac:dyDescent="0.25">
      <c r="B188" s="57"/>
      <c r="C188" s="58"/>
      <c r="F188" s="59"/>
      <c r="G188" s="59"/>
    </row>
    <row r="189" spans="2:7" ht="15.75" customHeight="1" x14ac:dyDescent="0.25">
      <c r="B189" s="57"/>
      <c r="C189" s="58"/>
      <c r="F189" s="59"/>
      <c r="G189" s="59"/>
    </row>
    <row r="190" spans="2:7" ht="15.75" customHeight="1" x14ac:dyDescent="0.25">
      <c r="B190" s="57"/>
      <c r="C190" s="58"/>
      <c r="F190" s="59"/>
      <c r="G190" s="59"/>
    </row>
    <row r="191" spans="2:7" ht="15.75" customHeight="1" x14ac:dyDescent="0.25">
      <c r="B191" s="57"/>
      <c r="C191" s="58"/>
      <c r="F191" s="59"/>
      <c r="G191" s="59"/>
    </row>
    <row r="192" spans="2:7" ht="15.75" customHeight="1" x14ac:dyDescent="0.25">
      <c r="B192" s="57"/>
      <c r="C192" s="58"/>
      <c r="F192" s="59"/>
      <c r="G192" s="59"/>
    </row>
    <row r="193" spans="2:7" ht="15.75" customHeight="1" x14ac:dyDescent="0.25">
      <c r="B193" s="57"/>
      <c r="C193" s="58"/>
      <c r="F193" s="59"/>
      <c r="G193" s="59"/>
    </row>
    <row r="194" spans="2:7" ht="15.75" customHeight="1" x14ac:dyDescent="0.25">
      <c r="B194" s="57"/>
      <c r="C194" s="58"/>
      <c r="F194" s="59"/>
      <c r="G194" s="59"/>
    </row>
    <row r="195" spans="2:7" ht="15.75" customHeight="1" x14ac:dyDescent="0.25">
      <c r="B195" s="57"/>
      <c r="C195" s="58"/>
      <c r="F195" s="59"/>
      <c r="G195" s="59"/>
    </row>
    <row r="196" spans="2:7" ht="15.75" customHeight="1" x14ac:dyDescent="0.25">
      <c r="B196" s="57"/>
      <c r="C196" s="58"/>
      <c r="F196" s="59"/>
      <c r="G196" s="59"/>
    </row>
    <row r="197" spans="2:7" ht="15.75" customHeight="1" x14ac:dyDescent="0.25">
      <c r="B197" s="57"/>
      <c r="C197" s="58"/>
      <c r="F197" s="59"/>
      <c r="G197" s="59"/>
    </row>
    <row r="198" spans="2:7" ht="15.75" customHeight="1" x14ac:dyDescent="0.25">
      <c r="B198" s="57"/>
      <c r="C198" s="58"/>
      <c r="F198" s="59"/>
      <c r="G198" s="59"/>
    </row>
    <row r="199" spans="2:7" ht="15.75" customHeight="1" x14ac:dyDescent="0.25">
      <c r="B199" s="57"/>
      <c r="C199" s="58"/>
      <c r="F199" s="59"/>
      <c r="G199" s="59"/>
    </row>
    <row r="200" spans="2:7" ht="15.75" customHeight="1" x14ac:dyDescent="0.25">
      <c r="B200" s="57"/>
      <c r="C200" s="58"/>
      <c r="F200" s="59"/>
      <c r="G200" s="59"/>
    </row>
    <row r="201" spans="2:7" ht="15.75" customHeight="1" x14ac:dyDescent="0.25">
      <c r="B201" s="57"/>
      <c r="C201" s="58"/>
      <c r="F201" s="59"/>
      <c r="G201" s="59"/>
    </row>
    <row r="202" spans="2:7" ht="15.75" customHeight="1" x14ac:dyDescent="0.25">
      <c r="B202" s="57"/>
      <c r="C202" s="58"/>
      <c r="F202" s="59"/>
      <c r="G202" s="59"/>
    </row>
    <row r="203" spans="2:7" ht="15.75" customHeight="1" x14ac:dyDescent="0.25">
      <c r="B203" s="57"/>
      <c r="C203" s="58"/>
      <c r="F203" s="59"/>
      <c r="G203" s="59"/>
    </row>
    <row r="204" spans="2:7" ht="15.75" customHeight="1" x14ac:dyDescent="0.25">
      <c r="B204" s="57"/>
      <c r="C204" s="58"/>
      <c r="F204" s="59"/>
      <c r="G204" s="59"/>
    </row>
    <row r="205" spans="2:7" ht="15.75" customHeight="1" x14ac:dyDescent="0.25">
      <c r="B205" s="57"/>
      <c r="C205" s="58"/>
      <c r="F205" s="59"/>
      <c r="G205" s="59"/>
    </row>
    <row r="206" spans="2:7" ht="15.75" customHeight="1" x14ac:dyDescent="0.25">
      <c r="B206" s="57"/>
      <c r="C206" s="58"/>
      <c r="F206" s="59"/>
      <c r="G206" s="59"/>
    </row>
    <row r="207" spans="2:7" ht="15.75" customHeight="1" x14ac:dyDescent="0.25">
      <c r="B207" s="57"/>
      <c r="C207" s="58"/>
      <c r="F207" s="59"/>
      <c r="G207" s="59"/>
    </row>
    <row r="208" spans="2:7" ht="15.75" customHeight="1" x14ac:dyDescent="0.25">
      <c r="B208" s="57"/>
      <c r="C208" s="58"/>
      <c r="F208" s="59"/>
      <c r="G208" s="59"/>
    </row>
    <row r="209" spans="2:7" ht="15.75" customHeight="1" x14ac:dyDescent="0.25">
      <c r="B209" s="57"/>
      <c r="C209" s="58"/>
      <c r="F209" s="59"/>
      <c r="G209" s="59"/>
    </row>
    <row r="210" spans="2:7" ht="15.75" customHeight="1" x14ac:dyDescent="0.25">
      <c r="B210" s="57"/>
      <c r="C210" s="58"/>
      <c r="F210" s="59"/>
      <c r="G210" s="59"/>
    </row>
    <row r="211" spans="2:7" ht="15.75" customHeight="1" x14ac:dyDescent="0.25">
      <c r="B211" s="57"/>
      <c r="C211" s="58"/>
      <c r="F211" s="59"/>
      <c r="G211" s="59"/>
    </row>
    <row r="212" spans="2:7" ht="15.75" customHeight="1" x14ac:dyDescent="0.25">
      <c r="B212" s="57"/>
      <c r="C212" s="58"/>
      <c r="F212" s="59"/>
      <c r="G212" s="59"/>
    </row>
    <row r="213" spans="2:7" ht="15.75" customHeight="1" x14ac:dyDescent="0.25">
      <c r="B213" s="57"/>
      <c r="C213" s="58"/>
      <c r="F213" s="59"/>
      <c r="G213" s="59"/>
    </row>
    <row r="214" spans="2:7" ht="15.75" customHeight="1" x14ac:dyDescent="0.25">
      <c r="B214" s="57"/>
      <c r="C214" s="58"/>
      <c r="F214" s="59"/>
      <c r="G214" s="59"/>
    </row>
    <row r="215" spans="2:7" ht="15.75" customHeight="1" x14ac:dyDescent="0.25">
      <c r="B215" s="57"/>
      <c r="C215" s="58"/>
      <c r="F215" s="59"/>
      <c r="G215" s="59"/>
    </row>
    <row r="216" spans="2:7" ht="15.75" customHeight="1" x14ac:dyDescent="0.25">
      <c r="B216" s="57"/>
      <c r="C216" s="58"/>
      <c r="F216" s="59"/>
      <c r="G216" s="59"/>
    </row>
    <row r="217" spans="2:7" ht="15.75" customHeight="1" x14ac:dyDescent="0.25">
      <c r="B217" s="57"/>
      <c r="C217" s="58"/>
      <c r="F217" s="59"/>
      <c r="G217" s="59"/>
    </row>
    <row r="218" spans="2:7" ht="15.75" customHeight="1" x14ac:dyDescent="0.25">
      <c r="B218" s="57"/>
      <c r="C218" s="58"/>
      <c r="F218" s="59"/>
      <c r="G218" s="59"/>
    </row>
    <row r="219" spans="2:7" ht="15.75" customHeight="1" x14ac:dyDescent="0.25">
      <c r="B219" s="57"/>
      <c r="C219" s="58"/>
      <c r="F219" s="59"/>
      <c r="G219" s="59"/>
    </row>
    <row r="220" spans="2:7" ht="15.75" customHeight="1" x14ac:dyDescent="0.25">
      <c r="B220" s="57"/>
      <c r="C220" s="58"/>
      <c r="F220" s="59"/>
      <c r="G220" s="59"/>
    </row>
    <row r="221" spans="2:7" ht="15.75" customHeight="1" x14ac:dyDescent="0.25">
      <c r="B221" s="57"/>
      <c r="C221" s="58"/>
      <c r="F221" s="59"/>
      <c r="G221" s="59"/>
    </row>
    <row r="222" spans="2:7" ht="15.75" customHeight="1" x14ac:dyDescent="0.25">
      <c r="B222" s="57"/>
      <c r="C222" s="58"/>
      <c r="F222" s="59"/>
      <c r="G222" s="59"/>
    </row>
    <row r="223" spans="2:7" ht="15.75" customHeight="1" x14ac:dyDescent="0.25">
      <c r="B223" s="57"/>
      <c r="C223" s="58"/>
      <c r="F223" s="59"/>
      <c r="G223" s="59"/>
    </row>
    <row r="224" spans="2:7" ht="15.75" customHeight="1" x14ac:dyDescent="0.25">
      <c r="B224" s="57"/>
      <c r="C224" s="58"/>
      <c r="F224" s="59"/>
      <c r="G224" s="59"/>
    </row>
    <row r="225" spans="2:7" ht="15.75" customHeight="1" x14ac:dyDescent="0.25">
      <c r="B225" s="57"/>
      <c r="C225" s="58"/>
      <c r="F225" s="59"/>
      <c r="G225" s="59"/>
    </row>
    <row r="226" spans="2:7" ht="15.75" customHeight="1" x14ac:dyDescent="0.25">
      <c r="B226" s="57"/>
      <c r="C226" s="58"/>
      <c r="F226" s="59"/>
      <c r="G226" s="59"/>
    </row>
    <row r="227" spans="2:7" ht="15.75" customHeight="1" x14ac:dyDescent="0.25">
      <c r="B227" s="57"/>
      <c r="C227" s="58"/>
      <c r="F227" s="59"/>
      <c r="G227" s="59"/>
    </row>
    <row r="228" spans="2:7" ht="15.75" customHeight="1" x14ac:dyDescent="0.25">
      <c r="B228" s="57"/>
      <c r="C228" s="58"/>
      <c r="F228" s="59"/>
      <c r="G228" s="59"/>
    </row>
    <row r="229" spans="2:7" ht="15.75" customHeight="1" x14ac:dyDescent="0.25">
      <c r="B229" s="57"/>
      <c r="C229" s="58"/>
      <c r="F229" s="59"/>
      <c r="G229" s="59"/>
    </row>
    <row r="230" spans="2:7" ht="15.75" customHeight="1" x14ac:dyDescent="0.25">
      <c r="B230" s="57"/>
      <c r="C230" s="58"/>
      <c r="F230" s="59"/>
      <c r="G230" s="59"/>
    </row>
    <row r="231" spans="2:7" ht="15.75" customHeight="1" x14ac:dyDescent="0.25">
      <c r="B231" s="57"/>
      <c r="C231" s="58"/>
      <c r="F231" s="59"/>
      <c r="G231" s="59"/>
    </row>
    <row r="232" spans="2:7" ht="15.75" customHeight="1" x14ac:dyDescent="0.25">
      <c r="B232" s="57"/>
      <c r="C232" s="58"/>
      <c r="F232" s="59"/>
      <c r="G232" s="59"/>
    </row>
    <row r="233" spans="2:7" ht="15.75" customHeight="1" x14ac:dyDescent="0.25">
      <c r="B233" s="57"/>
      <c r="C233" s="58"/>
      <c r="F233" s="59"/>
      <c r="G233" s="59"/>
    </row>
    <row r="234" spans="2:7" ht="15.75" customHeight="1" x14ac:dyDescent="0.25">
      <c r="B234" s="57"/>
      <c r="C234" s="58"/>
      <c r="F234" s="59"/>
      <c r="G234" s="59"/>
    </row>
    <row r="235" spans="2:7" ht="15.75" customHeight="1" x14ac:dyDescent="0.25">
      <c r="B235" s="57"/>
      <c r="C235" s="58"/>
      <c r="F235" s="59"/>
      <c r="G235" s="59"/>
    </row>
    <row r="236" spans="2:7" ht="15.75" customHeight="1" x14ac:dyDescent="0.25">
      <c r="B236" s="57"/>
      <c r="C236" s="58"/>
      <c r="F236" s="59"/>
      <c r="G236" s="59"/>
    </row>
    <row r="237" spans="2:7" ht="15.75" customHeight="1" x14ac:dyDescent="0.25">
      <c r="B237" s="57"/>
      <c r="C237" s="58"/>
      <c r="F237" s="59"/>
      <c r="G237" s="59"/>
    </row>
    <row r="238" spans="2:7" ht="15.75" customHeight="1" x14ac:dyDescent="0.25">
      <c r="B238" s="57"/>
      <c r="C238" s="58"/>
      <c r="F238" s="59"/>
      <c r="G238" s="59"/>
    </row>
    <row r="239" spans="2:7" ht="15.75" customHeight="1" x14ac:dyDescent="0.25">
      <c r="B239" s="57"/>
      <c r="C239" s="58"/>
      <c r="F239" s="59"/>
      <c r="G239" s="59"/>
    </row>
    <row r="240" spans="2:7" ht="15.75" customHeight="1" x14ac:dyDescent="0.25">
      <c r="B240" s="57"/>
      <c r="C240" s="58"/>
      <c r="F240" s="59"/>
      <c r="G240" s="59"/>
    </row>
    <row r="241" spans="2:7" ht="15.75" customHeight="1" x14ac:dyDescent="0.25">
      <c r="B241" s="57"/>
      <c r="C241" s="58"/>
      <c r="F241" s="59"/>
      <c r="G241" s="59"/>
    </row>
    <row r="242" spans="2:7" ht="15.75" customHeight="1" x14ac:dyDescent="0.25">
      <c r="B242" s="57"/>
      <c r="C242" s="58"/>
      <c r="F242" s="59"/>
      <c r="G242" s="59"/>
    </row>
    <row r="243" spans="2:7" ht="15.75" customHeight="1" x14ac:dyDescent="0.25">
      <c r="B243" s="57"/>
      <c r="C243" s="58"/>
      <c r="F243" s="59"/>
      <c r="G243" s="59"/>
    </row>
    <row r="244" spans="2:7" ht="15.75" customHeight="1" x14ac:dyDescent="0.25">
      <c r="B244" s="57"/>
      <c r="C244" s="58"/>
      <c r="F244" s="59"/>
      <c r="G244" s="59"/>
    </row>
    <row r="245" spans="2:7" ht="15.75" customHeight="1" x14ac:dyDescent="0.25">
      <c r="B245" s="57"/>
      <c r="C245" s="58"/>
      <c r="F245" s="59"/>
      <c r="G245" s="59"/>
    </row>
    <row r="246" spans="2:7" ht="15.75" customHeight="1" x14ac:dyDescent="0.25">
      <c r="B246" s="57"/>
      <c r="C246" s="58"/>
      <c r="F246" s="59"/>
      <c r="G246" s="59"/>
    </row>
    <row r="247" spans="2:7" ht="15.75" customHeight="1" x14ac:dyDescent="0.25">
      <c r="B247" s="57"/>
      <c r="C247" s="58"/>
      <c r="F247" s="59"/>
      <c r="G247" s="59"/>
    </row>
    <row r="248" spans="2:7" ht="15.75" customHeight="1" x14ac:dyDescent="0.25">
      <c r="B248" s="57"/>
      <c r="C248" s="58"/>
      <c r="F248" s="59"/>
      <c r="G248" s="59"/>
    </row>
    <row r="249" spans="2:7" ht="15.75" customHeight="1" x14ac:dyDescent="0.25">
      <c r="B249" s="57"/>
      <c r="C249" s="58"/>
      <c r="F249" s="59"/>
      <c r="G249" s="59"/>
    </row>
    <row r="250" spans="2:7" ht="15.75" customHeight="1" x14ac:dyDescent="0.25">
      <c r="B250" s="57"/>
      <c r="C250" s="58"/>
      <c r="F250" s="59"/>
      <c r="G250" s="59"/>
    </row>
    <row r="251" spans="2:7" ht="15.75" customHeight="1" x14ac:dyDescent="0.25">
      <c r="B251" s="57"/>
      <c r="C251" s="58"/>
      <c r="F251" s="59"/>
      <c r="G251" s="59"/>
    </row>
    <row r="252" spans="2:7" ht="15.75" customHeight="1" x14ac:dyDescent="0.25">
      <c r="B252" s="57"/>
      <c r="C252" s="58"/>
      <c r="F252" s="59"/>
      <c r="G252" s="59"/>
    </row>
    <row r="253" spans="2:7" ht="15.75" customHeight="1" x14ac:dyDescent="0.25">
      <c r="B253" s="57"/>
      <c r="C253" s="58"/>
      <c r="F253" s="59"/>
      <c r="G253" s="59"/>
    </row>
    <row r="254" spans="2:7" ht="15.75" customHeight="1" x14ac:dyDescent="0.25">
      <c r="B254" s="57"/>
      <c r="C254" s="58"/>
      <c r="F254" s="59"/>
      <c r="G254" s="59"/>
    </row>
    <row r="255" spans="2:7" ht="15.75" customHeight="1" x14ac:dyDescent="0.25">
      <c r="B255" s="57"/>
      <c r="C255" s="58"/>
      <c r="F255" s="59"/>
      <c r="G255" s="59"/>
    </row>
    <row r="256" spans="2:7" ht="15.75" customHeight="1" x14ac:dyDescent="0.25">
      <c r="B256" s="57"/>
      <c r="C256" s="58"/>
      <c r="F256" s="59"/>
      <c r="G256" s="59"/>
    </row>
    <row r="257" spans="2:7" ht="15.75" customHeight="1" x14ac:dyDescent="0.25">
      <c r="B257" s="57"/>
      <c r="C257" s="58"/>
      <c r="F257" s="59"/>
      <c r="G257" s="59"/>
    </row>
    <row r="258" spans="2:7" ht="15.75" customHeight="1" x14ac:dyDescent="0.25">
      <c r="B258" s="57"/>
      <c r="C258" s="58"/>
      <c r="F258" s="59"/>
      <c r="G258" s="59"/>
    </row>
    <row r="259" spans="2:7" ht="15.75" customHeight="1" x14ac:dyDescent="0.25">
      <c r="B259" s="57"/>
      <c r="C259" s="58"/>
      <c r="F259" s="59"/>
      <c r="G259" s="59"/>
    </row>
    <row r="260" spans="2:7" ht="15.75" customHeight="1" x14ac:dyDescent="0.25">
      <c r="B260" s="57"/>
      <c r="C260" s="58"/>
      <c r="F260" s="59"/>
      <c r="G260" s="59"/>
    </row>
    <row r="261" spans="2:7" ht="15.75" customHeight="1" x14ac:dyDescent="0.25">
      <c r="B261" s="57"/>
      <c r="C261" s="58"/>
      <c r="F261" s="59"/>
      <c r="G261" s="59"/>
    </row>
    <row r="262" spans="2:7" ht="15.75" customHeight="1" x14ac:dyDescent="0.25">
      <c r="B262" s="57"/>
      <c r="C262" s="58"/>
      <c r="F262" s="59"/>
      <c r="G262" s="59"/>
    </row>
    <row r="263" spans="2:7" ht="15.75" customHeight="1" x14ac:dyDescent="0.25">
      <c r="B263" s="57"/>
      <c r="C263" s="58"/>
      <c r="F263" s="59"/>
      <c r="G263" s="59"/>
    </row>
    <row r="264" spans="2:7" ht="15.75" customHeight="1" x14ac:dyDescent="0.25">
      <c r="B264" s="57"/>
      <c r="C264" s="58"/>
      <c r="F264" s="59"/>
      <c r="G264" s="59"/>
    </row>
    <row r="265" spans="2:7" ht="15.75" customHeight="1" x14ac:dyDescent="0.25">
      <c r="B265" s="57"/>
      <c r="C265" s="58"/>
      <c r="F265" s="59"/>
      <c r="G265" s="59"/>
    </row>
    <row r="266" spans="2:7" ht="15.75" customHeight="1" x14ac:dyDescent="0.25">
      <c r="B266" s="57"/>
      <c r="C266" s="58"/>
      <c r="F266" s="59"/>
      <c r="G266" s="59"/>
    </row>
    <row r="267" spans="2:7" ht="15.75" customHeight="1" x14ac:dyDescent="0.25">
      <c r="B267" s="57"/>
      <c r="C267" s="58"/>
      <c r="F267" s="59"/>
      <c r="G267" s="59"/>
    </row>
    <row r="268" spans="2:7" ht="15.75" customHeight="1" x14ac:dyDescent="0.25">
      <c r="B268" s="57"/>
      <c r="C268" s="58"/>
      <c r="F268" s="59"/>
      <c r="G268" s="59"/>
    </row>
    <row r="269" spans="2:7" ht="15.75" customHeight="1" x14ac:dyDescent="0.25">
      <c r="B269" s="57"/>
      <c r="C269" s="58"/>
      <c r="F269" s="59"/>
      <c r="G269" s="59"/>
    </row>
    <row r="270" spans="2:7" ht="15.75" customHeight="1" x14ac:dyDescent="0.25">
      <c r="B270" s="57"/>
      <c r="C270" s="58"/>
      <c r="F270" s="59"/>
      <c r="G270" s="59"/>
    </row>
    <row r="271" spans="2:7" ht="15.75" customHeight="1" x14ac:dyDescent="0.25">
      <c r="B271" s="57"/>
      <c r="C271" s="58"/>
      <c r="F271" s="59"/>
      <c r="G271" s="59"/>
    </row>
    <row r="272" spans="2:7" ht="15.75" customHeight="1" x14ac:dyDescent="0.25">
      <c r="B272" s="57"/>
      <c r="C272" s="58"/>
      <c r="F272" s="59"/>
      <c r="G272" s="59"/>
    </row>
    <row r="273" spans="2:7" ht="15.75" customHeight="1" x14ac:dyDescent="0.25">
      <c r="B273" s="57"/>
      <c r="C273" s="58"/>
      <c r="F273" s="59"/>
      <c r="G273" s="59"/>
    </row>
    <row r="274" spans="2:7" ht="15.75" customHeight="1" x14ac:dyDescent="0.25">
      <c r="B274" s="57"/>
      <c r="C274" s="58"/>
      <c r="F274" s="59"/>
      <c r="G274" s="59"/>
    </row>
    <row r="275" spans="2:7" ht="15.75" customHeight="1" x14ac:dyDescent="0.25">
      <c r="B275" s="57"/>
      <c r="C275" s="58"/>
      <c r="F275" s="59"/>
      <c r="G275" s="59"/>
    </row>
    <row r="276" spans="2:7" ht="15.75" customHeight="1" x14ac:dyDescent="0.25">
      <c r="B276" s="57"/>
      <c r="C276" s="58"/>
      <c r="F276" s="59"/>
      <c r="G276" s="59"/>
    </row>
    <row r="277" spans="2:7" ht="15.75" customHeight="1" x14ac:dyDescent="0.25">
      <c r="B277" s="57"/>
      <c r="C277" s="58"/>
      <c r="F277" s="59"/>
      <c r="G277" s="59"/>
    </row>
    <row r="278" spans="2:7" ht="15.75" customHeight="1" x14ac:dyDescent="0.25">
      <c r="B278" s="57"/>
      <c r="C278" s="58"/>
      <c r="F278" s="59"/>
      <c r="G278" s="59"/>
    </row>
    <row r="279" spans="2:7" ht="15.75" customHeight="1" x14ac:dyDescent="0.25">
      <c r="B279" s="57"/>
      <c r="C279" s="58"/>
      <c r="F279" s="59"/>
      <c r="G279" s="59"/>
    </row>
    <row r="280" spans="2:7" ht="15.75" customHeight="1" x14ac:dyDescent="0.25">
      <c r="B280" s="57"/>
      <c r="C280" s="58"/>
      <c r="F280" s="59"/>
      <c r="G280" s="59"/>
    </row>
    <row r="281" spans="2:7" ht="15.75" customHeight="1" x14ac:dyDescent="0.25">
      <c r="B281" s="57"/>
      <c r="C281" s="58"/>
      <c r="F281" s="59"/>
      <c r="G281" s="59"/>
    </row>
    <row r="282" spans="2:7" ht="15.75" customHeight="1" x14ac:dyDescent="0.25">
      <c r="B282" s="57"/>
      <c r="C282" s="58"/>
      <c r="F282" s="59"/>
      <c r="G282" s="59"/>
    </row>
    <row r="283" spans="2:7" ht="15.75" customHeight="1" x14ac:dyDescent="0.25">
      <c r="B283" s="57"/>
      <c r="C283" s="58"/>
      <c r="F283" s="59"/>
      <c r="G283" s="59"/>
    </row>
    <row r="284" spans="2:7" ht="15.75" customHeight="1" x14ac:dyDescent="0.25">
      <c r="B284" s="57"/>
      <c r="C284" s="58"/>
      <c r="F284" s="59"/>
      <c r="G284" s="59"/>
    </row>
    <row r="285" spans="2:7" ht="15.75" customHeight="1" x14ac:dyDescent="0.25">
      <c r="B285" s="57"/>
      <c r="C285" s="58"/>
      <c r="F285" s="59"/>
      <c r="G285" s="59"/>
    </row>
    <row r="286" spans="2:7" ht="15.75" customHeight="1" x14ac:dyDescent="0.25">
      <c r="B286" s="57"/>
      <c r="C286" s="58"/>
      <c r="F286" s="59"/>
      <c r="G286" s="59"/>
    </row>
    <row r="287" spans="2:7" ht="15.75" customHeight="1" x14ac:dyDescent="0.25">
      <c r="B287" s="57"/>
      <c r="C287" s="58"/>
      <c r="F287" s="59"/>
      <c r="G287" s="59"/>
    </row>
    <row r="288" spans="2:7" ht="15.75" customHeight="1" x14ac:dyDescent="0.25">
      <c r="B288" s="57"/>
      <c r="C288" s="58"/>
      <c r="F288" s="59"/>
      <c r="G288" s="59"/>
    </row>
    <row r="289" spans="2:7" ht="15.75" customHeight="1" x14ac:dyDescent="0.25">
      <c r="B289" s="57"/>
      <c r="C289" s="58"/>
      <c r="F289" s="59"/>
      <c r="G289" s="59"/>
    </row>
    <row r="290" spans="2:7" ht="15.75" customHeight="1" x14ac:dyDescent="0.25">
      <c r="B290" s="57"/>
      <c r="C290" s="58"/>
      <c r="F290" s="59"/>
      <c r="G290" s="59"/>
    </row>
    <row r="291" spans="2:7" ht="15.75" customHeight="1" x14ac:dyDescent="0.25">
      <c r="B291" s="57"/>
      <c r="C291" s="58"/>
      <c r="F291" s="59"/>
      <c r="G291" s="59"/>
    </row>
    <row r="292" spans="2:7" ht="15.75" customHeight="1" x14ac:dyDescent="0.25">
      <c r="B292" s="57"/>
      <c r="C292" s="58"/>
      <c r="F292" s="59"/>
      <c r="G292" s="59"/>
    </row>
    <row r="293" spans="2:7" ht="15.75" customHeight="1" x14ac:dyDescent="0.25">
      <c r="B293" s="57"/>
      <c r="C293" s="58"/>
      <c r="F293" s="59"/>
      <c r="G293" s="59"/>
    </row>
    <row r="294" spans="2:7" ht="15.75" customHeight="1" x14ac:dyDescent="0.25">
      <c r="B294" s="57"/>
      <c r="C294" s="58"/>
      <c r="F294" s="59"/>
      <c r="G294" s="59"/>
    </row>
    <row r="295" spans="2:7" ht="15.75" customHeight="1" x14ac:dyDescent="0.25">
      <c r="B295" s="57"/>
      <c r="C295" s="58"/>
      <c r="F295" s="59"/>
      <c r="G295" s="59"/>
    </row>
    <row r="296" spans="2:7" ht="15.75" customHeight="1" x14ac:dyDescent="0.25">
      <c r="B296" s="57"/>
      <c r="C296" s="58"/>
      <c r="F296" s="59"/>
      <c r="G296" s="59"/>
    </row>
    <row r="297" spans="2:7" ht="15.75" customHeight="1" x14ac:dyDescent="0.25">
      <c r="B297" s="57"/>
      <c r="C297" s="58"/>
      <c r="F297" s="59"/>
      <c r="G297" s="59"/>
    </row>
    <row r="298" spans="2:7" ht="15.75" customHeight="1" x14ac:dyDescent="0.25">
      <c r="B298" s="57"/>
      <c r="C298" s="58"/>
      <c r="F298" s="59"/>
      <c r="G298" s="59"/>
    </row>
    <row r="299" spans="2:7" ht="15.75" customHeight="1" x14ac:dyDescent="0.25">
      <c r="B299" s="57"/>
      <c r="C299" s="58"/>
      <c r="F299" s="59"/>
      <c r="G299" s="59"/>
    </row>
    <row r="300" spans="2:7" ht="15.75" customHeight="1" x14ac:dyDescent="0.25">
      <c r="B300" s="57"/>
      <c r="C300" s="58"/>
      <c r="F300" s="59"/>
      <c r="G300" s="59"/>
    </row>
    <row r="301" spans="2:7" ht="15.75" customHeight="1" x14ac:dyDescent="0.25">
      <c r="B301" s="57"/>
      <c r="C301" s="58"/>
      <c r="F301" s="59"/>
      <c r="G301" s="59"/>
    </row>
    <row r="302" spans="2:7" ht="15.75" customHeight="1" x14ac:dyDescent="0.25">
      <c r="B302" s="57"/>
      <c r="C302" s="58"/>
      <c r="F302" s="59"/>
      <c r="G302" s="59"/>
    </row>
    <row r="303" spans="2:7" ht="15.75" customHeight="1" x14ac:dyDescent="0.25">
      <c r="B303" s="57"/>
      <c r="C303" s="58"/>
      <c r="F303" s="59"/>
      <c r="G303" s="59"/>
    </row>
    <row r="304" spans="2:7" ht="15.75" customHeight="1" x14ac:dyDescent="0.25">
      <c r="B304" s="57"/>
      <c r="C304" s="58"/>
      <c r="F304" s="59"/>
      <c r="G304" s="59"/>
    </row>
    <row r="305" spans="2:7" ht="15.75" customHeight="1" x14ac:dyDescent="0.25">
      <c r="B305" s="57"/>
      <c r="C305" s="58"/>
      <c r="F305" s="59"/>
      <c r="G305" s="59"/>
    </row>
    <row r="306" spans="2:7" ht="15.75" customHeight="1" x14ac:dyDescent="0.25">
      <c r="B306" s="57"/>
      <c r="C306" s="58"/>
      <c r="F306" s="59"/>
      <c r="G306" s="59"/>
    </row>
    <row r="307" spans="2:7" ht="15.75" customHeight="1" x14ac:dyDescent="0.25">
      <c r="B307" s="57"/>
      <c r="C307" s="58"/>
      <c r="F307" s="59"/>
      <c r="G307" s="59"/>
    </row>
    <row r="308" spans="2:7" ht="15.75" customHeight="1" x14ac:dyDescent="0.25">
      <c r="B308" s="57"/>
      <c r="C308" s="58"/>
      <c r="F308" s="59"/>
      <c r="G308" s="59"/>
    </row>
    <row r="309" spans="2:7" ht="15.75" customHeight="1" x14ac:dyDescent="0.25">
      <c r="B309" s="57"/>
      <c r="C309" s="58"/>
      <c r="F309" s="59"/>
      <c r="G309" s="59"/>
    </row>
    <row r="310" spans="2:7" ht="15.75" customHeight="1" x14ac:dyDescent="0.25">
      <c r="B310" s="57"/>
      <c r="C310" s="58"/>
      <c r="F310" s="59"/>
      <c r="G310" s="59"/>
    </row>
    <row r="311" spans="2:7" ht="15.75" customHeight="1" x14ac:dyDescent="0.25">
      <c r="B311" s="57"/>
      <c r="C311" s="58"/>
      <c r="F311" s="59"/>
      <c r="G311" s="59"/>
    </row>
    <row r="312" spans="2:7" ht="15.75" customHeight="1" x14ac:dyDescent="0.25">
      <c r="B312" s="57"/>
      <c r="C312" s="58"/>
      <c r="F312" s="59"/>
      <c r="G312" s="59"/>
    </row>
    <row r="313" spans="2:7" ht="15.75" customHeight="1" x14ac:dyDescent="0.25">
      <c r="B313" s="57"/>
      <c r="C313" s="58"/>
      <c r="F313" s="59"/>
      <c r="G313" s="59"/>
    </row>
    <row r="314" spans="2:7" ht="15.75" customHeight="1" x14ac:dyDescent="0.25">
      <c r="B314" s="57"/>
      <c r="C314" s="58"/>
      <c r="F314" s="59"/>
      <c r="G314" s="59"/>
    </row>
    <row r="315" spans="2:7" ht="15.75" customHeight="1" x14ac:dyDescent="0.25">
      <c r="B315" s="57"/>
      <c r="C315" s="58"/>
      <c r="F315" s="59"/>
      <c r="G315" s="59"/>
    </row>
    <row r="316" spans="2:7" ht="15.75" customHeight="1" x14ac:dyDescent="0.25">
      <c r="B316" s="57"/>
      <c r="C316" s="58"/>
      <c r="F316" s="59"/>
      <c r="G316" s="59"/>
    </row>
    <row r="317" spans="2:7" ht="15.75" customHeight="1" x14ac:dyDescent="0.25">
      <c r="B317" s="57"/>
      <c r="C317" s="58"/>
      <c r="F317" s="59"/>
      <c r="G317" s="59"/>
    </row>
    <row r="318" spans="2:7" ht="15.75" customHeight="1" x14ac:dyDescent="0.25">
      <c r="B318" s="57"/>
      <c r="C318" s="58"/>
      <c r="F318" s="59"/>
      <c r="G318" s="59"/>
    </row>
    <row r="319" spans="2:7" ht="15.75" customHeight="1" x14ac:dyDescent="0.25">
      <c r="B319" s="57"/>
      <c r="C319" s="58"/>
      <c r="F319" s="59"/>
      <c r="G319" s="59"/>
    </row>
    <row r="320" spans="2:7" ht="15.75" customHeight="1" x14ac:dyDescent="0.25">
      <c r="B320" s="57"/>
      <c r="C320" s="58"/>
      <c r="F320" s="59"/>
      <c r="G320" s="59"/>
    </row>
    <row r="321" spans="2:7" ht="15.75" customHeight="1" x14ac:dyDescent="0.25">
      <c r="B321" s="57"/>
      <c r="C321" s="58"/>
      <c r="F321" s="59"/>
      <c r="G321" s="59"/>
    </row>
    <row r="322" spans="2:7" ht="15.75" customHeight="1" x14ac:dyDescent="0.25">
      <c r="B322" s="57"/>
      <c r="C322" s="58"/>
      <c r="F322" s="59"/>
      <c r="G322" s="59"/>
    </row>
    <row r="323" spans="2:7" ht="15.75" customHeight="1" x14ac:dyDescent="0.25">
      <c r="B323" s="57"/>
      <c r="C323" s="58"/>
      <c r="F323" s="59"/>
      <c r="G323" s="59"/>
    </row>
    <row r="324" spans="2:7" ht="15.75" customHeight="1" x14ac:dyDescent="0.25">
      <c r="B324" s="57"/>
      <c r="C324" s="58"/>
      <c r="F324" s="59"/>
      <c r="G324" s="59"/>
    </row>
    <row r="325" spans="2:7" ht="15.75" customHeight="1" x14ac:dyDescent="0.25">
      <c r="B325" s="57"/>
      <c r="C325" s="58"/>
      <c r="F325" s="59"/>
      <c r="G325" s="59"/>
    </row>
    <row r="326" spans="2:7" ht="15.75" customHeight="1" x14ac:dyDescent="0.25">
      <c r="B326" s="57"/>
      <c r="C326" s="58"/>
      <c r="F326" s="59"/>
      <c r="G326" s="59"/>
    </row>
    <row r="327" spans="2:7" ht="15.75" customHeight="1" x14ac:dyDescent="0.25">
      <c r="B327" s="57"/>
      <c r="C327" s="58"/>
      <c r="F327" s="59"/>
      <c r="G327" s="59"/>
    </row>
    <row r="328" spans="2:7" ht="15.75" customHeight="1" x14ac:dyDescent="0.25">
      <c r="B328" s="57"/>
      <c r="C328" s="58"/>
      <c r="F328" s="59"/>
      <c r="G328" s="59"/>
    </row>
    <row r="329" spans="2:7" ht="15.75" customHeight="1" x14ac:dyDescent="0.25">
      <c r="B329" s="57"/>
      <c r="C329" s="58"/>
      <c r="F329" s="59"/>
      <c r="G329" s="59"/>
    </row>
    <row r="330" spans="2:7" ht="15.75" customHeight="1" x14ac:dyDescent="0.25">
      <c r="B330" s="57"/>
      <c r="C330" s="58"/>
      <c r="F330" s="59"/>
      <c r="G330" s="59"/>
    </row>
    <row r="331" spans="2:7" ht="15.75" customHeight="1" x14ac:dyDescent="0.25">
      <c r="B331" s="57"/>
      <c r="C331" s="58"/>
      <c r="F331" s="59"/>
      <c r="G331" s="59"/>
    </row>
    <row r="332" spans="2:7" ht="15.75" customHeight="1" x14ac:dyDescent="0.25">
      <c r="B332" s="57"/>
      <c r="C332" s="58"/>
      <c r="F332" s="59"/>
      <c r="G332" s="59"/>
    </row>
    <row r="333" spans="2:7" ht="15.75" customHeight="1" x14ac:dyDescent="0.25">
      <c r="B333" s="57"/>
      <c r="C333" s="58"/>
      <c r="F333" s="59"/>
      <c r="G333" s="59"/>
    </row>
    <row r="334" spans="2:7" ht="15.75" customHeight="1" x14ac:dyDescent="0.25">
      <c r="B334" s="57"/>
      <c r="C334" s="58"/>
      <c r="F334" s="59"/>
      <c r="G334" s="59"/>
    </row>
    <row r="335" spans="2:7" ht="15.75" customHeight="1" x14ac:dyDescent="0.25">
      <c r="B335" s="57"/>
      <c r="C335" s="58"/>
      <c r="F335" s="59"/>
      <c r="G335" s="59"/>
    </row>
    <row r="336" spans="2:7" ht="15.75" customHeight="1" x14ac:dyDescent="0.25">
      <c r="B336" s="57"/>
      <c r="C336" s="58"/>
      <c r="F336" s="59"/>
      <c r="G336" s="59"/>
    </row>
    <row r="337" spans="2:7" ht="15.75" customHeight="1" x14ac:dyDescent="0.25">
      <c r="B337" s="57"/>
      <c r="C337" s="58"/>
      <c r="F337" s="59"/>
      <c r="G337" s="59"/>
    </row>
    <row r="338" spans="2:7" ht="15.75" customHeight="1" x14ac:dyDescent="0.25">
      <c r="B338" s="57"/>
      <c r="C338" s="58"/>
      <c r="F338" s="59"/>
      <c r="G338" s="59"/>
    </row>
    <row r="339" spans="2:7" ht="15.75" customHeight="1" x14ac:dyDescent="0.25">
      <c r="B339" s="57"/>
      <c r="C339" s="58"/>
      <c r="F339" s="59"/>
      <c r="G339" s="59"/>
    </row>
    <row r="340" spans="2:7" ht="15.75" customHeight="1" x14ac:dyDescent="0.25">
      <c r="B340" s="57"/>
      <c r="C340" s="58"/>
      <c r="F340" s="59"/>
      <c r="G340" s="59"/>
    </row>
    <row r="341" spans="2:7" ht="15.75" customHeight="1" x14ac:dyDescent="0.25">
      <c r="B341" s="57"/>
      <c r="C341" s="58"/>
      <c r="F341" s="59"/>
      <c r="G341" s="59"/>
    </row>
    <row r="342" spans="2:7" ht="15.75" customHeight="1" x14ac:dyDescent="0.25">
      <c r="B342" s="57"/>
      <c r="C342" s="58"/>
      <c r="F342" s="59"/>
      <c r="G342" s="59"/>
    </row>
    <row r="343" spans="2:7" ht="15.75" customHeight="1" x14ac:dyDescent="0.25">
      <c r="B343" s="57"/>
      <c r="C343" s="58"/>
      <c r="F343" s="59"/>
      <c r="G343" s="59"/>
    </row>
    <row r="344" spans="2:7" ht="15.75" customHeight="1" x14ac:dyDescent="0.25">
      <c r="B344" s="57"/>
      <c r="C344" s="58"/>
      <c r="F344" s="59"/>
      <c r="G344" s="59"/>
    </row>
    <row r="345" spans="2:7" ht="15.75" customHeight="1" x14ac:dyDescent="0.25">
      <c r="B345" s="57"/>
      <c r="C345" s="58"/>
      <c r="F345" s="59"/>
      <c r="G345" s="59"/>
    </row>
    <row r="346" spans="2:7" ht="15.75" customHeight="1" x14ac:dyDescent="0.25">
      <c r="B346" s="57"/>
      <c r="C346" s="58"/>
      <c r="F346" s="59"/>
      <c r="G346" s="59"/>
    </row>
    <row r="347" spans="2:7" ht="15.75" customHeight="1" x14ac:dyDescent="0.25">
      <c r="B347" s="57"/>
      <c r="C347" s="58"/>
      <c r="F347" s="59"/>
      <c r="G347" s="59"/>
    </row>
    <row r="348" spans="2:7" ht="15.75" customHeight="1" x14ac:dyDescent="0.25">
      <c r="B348" s="57"/>
      <c r="C348" s="58"/>
      <c r="F348" s="59"/>
      <c r="G348" s="59"/>
    </row>
    <row r="349" spans="2:7" ht="15.75" customHeight="1" x14ac:dyDescent="0.25">
      <c r="B349" s="57"/>
      <c r="C349" s="58"/>
      <c r="F349" s="59"/>
      <c r="G349" s="59"/>
    </row>
    <row r="350" spans="2:7" ht="15.75" customHeight="1" x14ac:dyDescent="0.25">
      <c r="B350" s="57"/>
      <c r="C350" s="58"/>
      <c r="F350" s="59"/>
      <c r="G350" s="59"/>
    </row>
    <row r="351" spans="2:7" ht="15.75" customHeight="1" x14ac:dyDescent="0.25">
      <c r="B351" s="57"/>
      <c r="C351" s="58"/>
      <c r="F351" s="59"/>
      <c r="G351" s="59"/>
    </row>
    <row r="352" spans="2:7" ht="15.75" customHeight="1" x14ac:dyDescent="0.25">
      <c r="B352" s="57"/>
      <c r="C352" s="58"/>
      <c r="F352" s="59"/>
      <c r="G352" s="59"/>
    </row>
    <row r="353" spans="2:7" ht="15.75" customHeight="1" x14ac:dyDescent="0.25">
      <c r="B353" s="57"/>
      <c r="C353" s="58"/>
      <c r="F353" s="59"/>
      <c r="G353" s="59"/>
    </row>
    <row r="354" spans="2:7" ht="15.75" customHeight="1" x14ac:dyDescent="0.25">
      <c r="B354" s="57"/>
      <c r="C354" s="58"/>
      <c r="F354" s="59"/>
      <c r="G354" s="59"/>
    </row>
    <row r="355" spans="2:7" ht="15.75" customHeight="1" x14ac:dyDescent="0.25">
      <c r="B355" s="57"/>
      <c r="C355" s="58"/>
      <c r="F355" s="59"/>
      <c r="G355" s="59"/>
    </row>
    <row r="356" spans="2:7" ht="15.75" customHeight="1" x14ac:dyDescent="0.25">
      <c r="B356" s="57"/>
      <c r="C356" s="58"/>
      <c r="F356" s="59"/>
      <c r="G356" s="59"/>
    </row>
    <row r="357" spans="2:7" ht="15.75" customHeight="1" x14ac:dyDescent="0.25">
      <c r="B357" s="57"/>
      <c r="C357" s="58"/>
      <c r="F357" s="59"/>
      <c r="G357" s="59"/>
    </row>
    <row r="358" spans="2:7" ht="15.75" customHeight="1" x14ac:dyDescent="0.25">
      <c r="B358" s="57"/>
      <c r="C358" s="58"/>
      <c r="F358" s="59"/>
      <c r="G358" s="59"/>
    </row>
    <row r="359" spans="2:7" ht="15.75" customHeight="1" x14ac:dyDescent="0.25">
      <c r="B359" s="57"/>
      <c r="C359" s="58"/>
      <c r="F359" s="59"/>
      <c r="G359" s="59"/>
    </row>
    <row r="360" spans="2:7" ht="15.75" customHeight="1" x14ac:dyDescent="0.25">
      <c r="B360" s="57"/>
      <c r="C360" s="58"/>
      <c r="F360" s="59"/>
      <c r="G360" s="59"/>
    </row>
    <row r="361" spans="2:7" ht="15.75" customHeight="1" x14ac:dyDescent="0.25">
      <c r="B361" s="57"/>
      <c r="C361" s="58"/>
      <c r="F361" s="59"/>
      <c r="G361" s="59"/>
    </row>
    <row r="362" spans="2:7" ht="15.75" customHeight="1" x14ac:dyDescent="0.25">
      <c r="B362" s="57"/>
      <c r="C362" s="58"/>
      <c r="F362" s="59"/>
      <c r="G362" s="59"/>
    </row>
    <row r="363" spans="2:7" ht="15.75" customHeight="1" x14ac:dyDescent="0.25">
      <c r="B363" s="57"/>
      <c r="C363" s="58"/>
      <c r="F363" s="59"/>
      <c r="G363" s="59"/>
    </row>
    <row r="364" spans="2:7" ht="15.75" customHeight="1" x14ac:dyDescent="0.25">
      <c r="B364" s="57"/>
      <c r="C364" s="58"/>
      <c r="F364" s="59"/>
      <c r="G364" s="59"/>
    </row>
    <row r="365" spans="2:7" ht="15.75" customHeight="1" x14ac:dyDescent="0.25">
      <c r="B365" s="57"/>
      <c r="C365" s="58"/>
      <c r="F365" s="59"/>
      <c r="G365" s="59"/>
    </row>
    <row r="366" spans="2:7" ht="15.75" customHeight="1" x14ac:dyDescent="0.25">
      <c r="B366" s="57"/>
      <c r="C366" s="58"/>
      <c r="F366" s="59"/>
      <c r="G366" s="59"/>
    </row>
    <row r="367" spans="2:7" ht="15.75" customHeight="1" x14ac:dyDescent="0.25">
      <c r="B367" s="57"/>
      <c r="C367" s="58"/>
      <c r="F367" s="59"/>
      <c r="G367" s="59"/>
    </row>
    <row r="368" spans="2:7" ht="15.75" customHeight="1" x14ac:dyDescent="0.25">
      <c r="B368" s="57"/>
      <c r="C368" s="58"/>
      <c r="F368" s="59"/>
      <c r="G368" s="59"/>
    </row>
    <row r="369" spans="2:7" ht="15.75" customHeight="1" x14ac:dyDescent="0.25">
      <c r="B369" s="57"/>
      <c r="C369" s="58"/>
      <c r="F369" s="59"/>
      <c r="G369" s="59"/>
    </row>
    <row r="370" spans="2:7" ht="15.75" customHeight="1" x14ac:dyDescent="0.25">
      <c r="B370" s="57"/>
      <c r="C370" s="58"/>
      <c r="F370" s="59"/>
      <c r="G370" s="59"/>
    </row>
    <row r="371" spans="2:7" ht="15.75" customHeight="1" x14ac:dyDescent="0.25">
      <c r="B371" s="57"/>
      <c r="C371" s="58"/>
      <c r="F371" s="59"/>
      <c r="G371" s="59"/>
    </row>
    <row r="372" spans="2:7" ht="15.75" customHeight="1" x14ac:dyDescent="0.25">
      <c r="B372" s="57"/>
      <c r="C372" s="58"/>
      <c r="F372" s="59"/>
      <c r="G372" s="59"/>
    </row>
    <row r="373" spans="2:7" ht="15.75" customHeight="1" x14ac:dyDescent="0.25">
      <c r="B373" s="57"/>
      <c r="C373" s="58"/>
      <c r="F373" s="59"/>
      <c r="G373" s="59"/>
    </row>
    <row r="374" spans="2:7" ht="15.75" customHeight="1" x14ac:dyDescent="0.25">
      <c r="B374" s="57"/>
      <c r="C374" s="58"/>
      <c r="F374" s="59"/>
      <c r="G374" s="59"/>
    </row>
    <row r="375" spans="2:7" ht="15.75" customHeight="1" x14ac:dyDescent="0.25">
      <c r="B375" s="57"/>
      <c r="C375" s="58"/>
      <c r="F375" s="59"/>
      <c r="G375" s="59"/>
    </row>
    <row r="376" spans="2:7" ht="15.75" customHeight="1" x14ac:dyDescent="0.25">
      <c r="B376" s="57"/>
      <c r="C376" s="58"/>
      <c r="F376" s="59"/>
      <c r="G376" s="59"/>
    </row>
    <row r="377" spans="2:7" ht="15.75" customHeight="1" x14ac:dyDescent="0.25">
      <c r="B377" s="57"/>
      <c r="C377" s="58"/>
      <c r="F377" s="59"/>
      <c r="G377" s="59"/>
    </row>
    <row r="378" spans="2:7" ht="15.75" customHeight="1" x14ac:dyDescent="0.25">
      <c r="B378" s="57"/>
      <c r="C378" s="58"/>
      <c r="F378" s="59"/>
      <c r="G378" s="59"/>
    </row>
    <row r="379" spans="2:7" ht="15.75" customHeight="1" x14ac:dyDescent="0.25">
      <c r="B379" s="57"/>
      <c r="C379" s="58"/>
      <c r="F379" s="59"/>
      <c r="G379" s="59"/>
    </row>
    <row r="380" spans="2:7" ht="15.75" customHeight="1" x14ac:dyDescent="0.25">
      <c r="B380" s="57"/>
      <c r="C380" s="58"/>
      <c r="F380" s="59"/>
      <c r="G380" s="59"/>
    </row>
    <row r="381" spans="2:7" ht="15.75" customHeight="1" x14ac:dyDescent="0.25">
      <c r="B381" s="57"/>
      <c r="C381" s="58"/>
      <c r="F381" s="59"/>
      <c r="G381" s="59"/>
    </row>
    <row r="382" spans="2:7" ht="15.75" customHeight="1" x14ac:dyDescent="0.25">
      <c r="B382" s="57"/>
      <c r="C382" s="58"/>
      <c r="F382" s="59"/>
      <c r="G382" s="59"/>
    </row>
    <row r="383" spans="2:7" ht="15.75" customHeight="1" x14ac:dyDescent="0.25">
      <c r="B383" s="57"/>
      <c r="C383" s="58"/>
      <c r="F383" s="59"/>
      <c r="G383" s="59"/>
    </row>
    <row r="384" spans="2:7" ht="15.75" customHeight="1" x14ac:dyDescent="0.25">
      <c r="B384" s="57"/>
      <c r="C384" s="58"/>
      <c r="F384" s="59"/>
      <c r="G384" s="59"/>
    </row>
    <row r="385" spans="2:7" ht="15.75" customHeight="1" x14ac:dyDescent="0.25">
      <c r="B385" s="57"/>
      <c r="C385" s="58"/>
      <c r="F385" s="59"/>
      <c r="G385" s="59"/>
    </row>
    <row r="386" spans="2:7" ht="15.75" customHeight="1" x14ac:dyDescent="0.25">
      <c r="B386" s="57"/>
      <c r="C386" s="58"/>
      <c r="F386" s="59"/>
      <c r="G386" s="59"/>
    </row>
    <row r="387" spans="2:7" ht="15.75" customHeight="1" x14ac:dyDescent="0.25">
      <c r="B387" s="57"/>
      <c r="C387" s="58"/>
      <c r="F387" s="59"/>
      <c r="G387" s="59"/>
    </row>
    <row r="388" spans="2:7" ht="15.75" customHeight="1" x14ac:dyDescent="0.25">
      <c r="B388" s="57"/>
      <c r="C388" s="58"/>
      <c r="F388" s="59"/>
      <c r="G388" s="59"/>
    </row>
    <row r="389" spans="2:7" ht="15.75" customHeight="1" x14ac:dyDescent="0.25">
      <c r="B389" s="57"/>
      <c r="C389" s="58"/>
      <c r="F389" s="59"/>
      <c r="G389" s="59"/>
    </row>
    <row r="390" spans="2:7" ht="15.75" customHeight="1" x14ac:dyDescent="0.25">
      <c r="B390" s="57"/>
      <c r="C390" s="58"/>
      <c r="F390" s="59"/>
      <c r="G390" s="59"/>
    </row>
    <row r="391" spans="2:7" ht="15.75" customHeight="1" x14ac:dyDescent="0.25">
      <c r="B391" s="57"/>
      <c r="C391" s="58"/>
      <c r="F391" s="59"/>
      <c r="G391" s="59"/>
    </row>
    <row r="392" spans="2:7" ht="15.75" customHeight="1" x14ac:dyDescent="0.25">
      <c r="B392" s="57"/>
      <c r="C392" s="58"/>
      <c r="F392" s="59"/>
      <c r="G392" s="59"/>
    </row>
    <row r="393" spans="2:7" ht="15.75" customHeight="1" x14ac:dyDescent="0.25">
      <c r="B393" s="57"/>
      <c r="C393" s="58"/>
      <c r="F393" s="59"/>
      <c r="G393" s="59"/>
    </row>
    <row r="394" spans="2:7" ht="15.75" customHeight="1" x14ac:dyDescent="0.25">
      <c r="B394" s="57"/>
      <c r="C394" s="58"/>
      <c r="F394" s="59"/>
      <c r="G394" s="59"/>
    </row>
    <row r="395" spans="2:7" ht="15.75" customHeight="1" x14ac:dyDescent="0.25">
      <c r="B395" s="57"/>
      <c r="C395" s="58"/>
      <c r="F395" s="59"/>
      <c r="G395" s="59"/>
    </row>
    <row r="396" spans="2:7" ht="15.75" customHeight="1" x14ac:dyDescent="0.25">
      <c r="B396" s="57"/>
      <c r="C396" s="58"/>
      <c r="F396" s="59"/>
      <c r="G396" s="59"/>
    </row>
    <row r="397" spans="2:7" ht="15.75" customHeight="1" x14ac:dyDescent="0.25">
      <c r="B397" s="57"/>
      <c r="C397" s="58"/>
      <c r="F397" s="59"/>
      <c r="G397" s="59"/>
    </row>
    <row r="398" spans="2:7" ht="15.75" customHeight="1" x14ac:dyDescent="0.25">
      <c r="B398" s="57"/>
      <c r="C398" s="58"/>
      <c r="F398" s="59"/>
      <c r="G398" s="59"/>
    </row>
    <row r="399" spans="2:7" ht="15.75" customHeight="1" x14ac:dyDescent="0.25">
      <c r="B399" s="57"/>
      <c r="C399" s="58"/>
      <c r="F399" s="59"/>
      <c r="G399" s="59"/>
    </row>
    <row r="400" spans="2:7" ht="15.75" customHeight="1" x14ac:dyDescent="0.25">
      <c r="B400" s="57"/>
      <c r="C400" s="58"/>
      <c r="F400" s="59"/>
      <c r="G400" s="59"/>
    </row>
    <row r="401" spans="2:7" ht="15.75" customHeight="1" x14ac:dyDescent="0.25">
      <c r="B401" s="57"/>
      <c r="C401" s="58"/>
      <c r="F401" s="59"/>
      <c r="G401" s="59"/>
    </row>
    <row r="402" spans="2:7" ht="15.75" customHeight="1" x14ac:dyDescent="0.25">
      <c r="B402" s="57"/>
      <c r="C402" s="58"/>
      <c r="F402" s="59"/>
      <c r="G402" s="59"/>
    </row>
    <row r="403" spans="2:7" ht="15.75" customHeight="1" x14ac:dyDescent="0.25">
      <c r="B403" s="57"/>
      <c r="C403" s="58"/>
      <c r="F403" s="59"/>
      <c r="G403" s="59"/>
    </row>
    <row r="404" spans="2:7" ht="15.75" customHeight="1" x14ac:dyDescent="0.25">
      <c r="B404" s="57"/>
      <c r="C404" s="58"/>
      <c r="F404" s="59"/>
      <c r="G404" s="59"/>
    </row>
    <row r="405" spans="2:7" ht="15.75" customHeight="1" x14ac:dyDescent="0.25">
      <c r="B405" s="57"/>
      <c r="C405" s="58"/>
      <c r="F405" s="59"/>
      <c r="G405" s="59"/>
    </row>
    <row r="406" spans="2:7" ht="15.75" customHeight="1" x14ac:dyDescent="0.25">
      <c r="B406" s="57"/>
      <c r="C406" s="58"/>
      <c r="F406" s="59"/>
      <c r="G406" s="59"/>
    </row>
    <row r="407" spans="2:7" ht="15.75" customHeight="1" x14ac:dyDescent="0.25">
      <c r="B407" s="57"/>
      <c r="C407" s="58"/>
      <c r="F407" s="59"/>
      <c r="G407" s="59"/>
    </row>
    <row r="408" spans="2:7" ht="15.75" customHeight="1" x14ac:dyDescent="0.25">
      <c r="B408" s="57"/>
      <c r="C408" s="58"/>
      <c r="F408" s="59"/>
      <c r="G408" s="59"/>
    </row>
    <row r="409" spans="2:7" ht="15.75" customHeight="1" x14ac:dyDescent="0.25">
      <c r="B409" s="57"/>
      <c r="C409" s="58"/>
      <c r="F409" s="59"/>
      <c r="G409" s="59"/>
    </row>
    <row r="410" spans="2:7" ht="15.75" customHeight="1" x14ac:dyDescent="0.25">
      <c r="B410" s="57"/>
      <c r="C410" s="58"/>
      <c r="F410" s="59"/>
      <c r="G410" s="59"/>
    </row>
    <row r="411" spans="2:7" ht="15.75" customHeight="1" x14ac:dyDescent="0.25">
      <c r="B411" s="57"/>
      <c r="C411" s="58"/>
      <c r="F411" s="59"/>
      <c r="G411" s="59"/>
    </row>
    <row r="412" spans="2:7" ht="15.75" customHeight="1" x14ac:dyDescent="0.25">
      <c r="B412" s="57"/>
      <c r="C412" s="58"/>
      <c r="F412" s="59"/>
      <c r="G412" s="59"/>
    </row>
    <row r="413" spans="2:7" ht="15.75" customHeight="1" x14ac:dyDescent="0.25">
      <c r="B413" s="57"/>
      <c r="C413" s="58"/>
      <c r="F413" s="59"/>
      <c r="G413" s="59"/>
    </row>
    <row r="414" spans="2:7" ht="15.75" customHeight="1" x14ac:dyDescent="0.25">
      <c r="B414" s="57"/>
      <c r="C414" s="58"/>
      <c r="F414" s="59"/>
      <c r="G414" s="59"/>
    </row>
    <row r="415" spans="2:7" ht="15.75" customHeight="1" x14ac:dyDescent="0.25">
      <c r="B415" s="57"/>
      <c r="C415" s="58"/>
      <c r="F415" s="59"/>
      <c r="G415" s="59"/>
    </row>
    <row r="416" spans="2:7" ht="15.75" customHeight="1" x14ac:dyDescent="0.25">
      <c r="B416" s="57"/>
      <c r="C416" s="58"/>
      <c r="F416" s="59"/>
      <c r="G416" s="59"/>
    </row>
    <row r="417" spans="2:7" ht="15.75" customHeight="1" x14ac:dyDescent="0.25">
      <c r="B417" s="57"/>
      <c r="C417" s="58"/>
      <c r="F417" s="59"/>
      <c r="G417" s="59"/>
    </row>
    <row r="418" spans="2:7" ht="15.75" customHeight="1" x14ac:dyDescent="0.25">
      <c r="B418" s="57"/>
      <c r="C418" s="58"/>
      <c r="F418" s="59"/>
      <c r="G418" s="59"/>
    </row>
    <row r="419" spans="2:7" ht="15.75" customHeight="1" x14ac:dyDescent="0.25">
      <c r="B419" s="57"/>
      <c r="C419" s="58"/>
      <c r="F419" s="59"/>
      <c r="G419" s="59"/>
    </row>
    <row r="420" spans="2:7" ht="15.75" customHeight="1" x14ac:dyDescent="0.25">
      <c r="B420" s="57"/>
      <c r="C420" s="58"/>
      <c r="F420" s="59"/>
      <c r="G420" s="59"/>
    </row>
    <row r="421" spans="2:7" ht="15.75" customHeight="1" x14ac:dyDescent="0.25">
      <c r="B421" s="57"/>
      <c r="C421" s="58"/>
      <c r="F421" s="59"/>
      <c r="G421" s="59"/>
    </row>
    <row r="422" spans="2:7" ht="15.75" customHeight="1" x14ac:dyDescent="0.25">
      <c r="B422" s="57"/>
      <c r="C422" s="58"/>
      <c r="F422" s="59"/>
      <c r="G422" s="59"/>
    </row>
    <row r="423" spans="2:7" ht="15.75" customHeight="1" x14ac:dyDescent="0.25">
      <c r="B423" s="57"/>
      <c r="C423" s="58"/>
      <c r="F423" s="59"/>
      <c r="G423" s="59"/>
    </row>
    <row r="424" spans="2:7" ht="15.75" customHeight="1" x14ac:dyDescent="0.25">
      <c r="B424" s="57"/>
      <c r="C424" s="58"/>
      <c r="F424" s="59"/>
      <c r="G424" s="59"/>
    </row>
    <row r="425" spans="2:7" ht="15.75" customHeight="1" x14ac:dyDescent="0.25">
      <c r="B425" s="57"/>
      <c r="C425" s="58"/>
      <c r="F425" s="59"/>
      <c r="G425" s="59"/>
    </row>
    <row r="426" spans="2:7" ht="15.75" customHeight="1" x14ac:dyDescent="0.25">
      <c r="B426" s="57"/>
      <c r="C426" s="58"/>
      <c r="F426" s="59"/>
      <c r="G426" s="59"/>
    </row>
    <row r="427" spans="2:7" ht="15.75" customHeight="1" x14ac:dyDescent="0.25">
      <c r="B427" s="57"/>
      <c r="C427" s="58"/>
      <c r="F427" s="59"/>
      <c r="G427" s="59"/>
    </row>
    <row r="428" spans="2:7" ht="15.75" customHeight="1" x14ac:dyDescent="0.25">
      <c r="B428" s="57"/>
      <c r="C428" s="58"/>
      <c r="F428" s="59"/>
      <c r="G428" s="59"/>
    </row>
    <row r="429" spans="2:7" ht="15.75" customHeight="1" x14ac:dyDescent="0.25">
      <c r="B429" s="57"/>
      <c r="C429" s="58"/>
      <c r="F429" s="59"/>
      <c r="G429" s="59"/>
    </row>
    <row r="430" spans="2:7" ht="15.75" customHeight="1" x14ac:dyDescent="0.25">
      <c r="B430" s="57"/>
      <c r="C430" s="58"/>
      <c r="F430" s="59"/>
      <c r="G430" s="59"/>
    </row>
    <row r="431" spans="2:7" ht="15.75" customHeight="1" x14ac:dyDescent="0.25">
      <c r="B431" s="57"/>
      <c r="C431" s="58"/>
      <c r="F431" s="59"/>
      <c r="G431" s="59"/>
    </row>
    <row r="432" spans="2:7" ht="15.75" customHeight="1" x14ac:dyDescent="0.25">
      <c r="B432" s="57"/>
      <c r="C432" s="58"/>
      <c r="F432" s="59"/>
      <c r="G432" s="59"/>
    </row>
    <row r="433" spans="2:7" ht="15.75" customHeight="1" x14ac:dyDescent="0.25">
      <c r="B433" s="57"/>
      <c r="C433" s="58"/>
      <c r="F433" s="59"/>
      <c r="G433" s="59"/>
    </row>
    <row r="434" spans="2:7" ht="15.75" customHeight="1" x14ac:dyDescent="0.25">
      <c r="B434" s="57"/>
      <c r="C434" s="58"/>
      <c r="F434" s="59"/>
      <c r="G434" s="59"/>
    </row>
    <row r="435" spans="2:7" ht="15.75" customHeight="1" x14ac:dyDescent="0.25">
      <c r="B435" s="57"/>
      <c r="C435" s="58"/>
      <c r="F435" s="59"/>
      <c r="G435" s="59"/>
    </row>
    <row r="436" spans="2:7" ht="15.75" customHeight="1" x14ac:dyDescent="0.25">
      <c r="B436" s="57"/>
      <c r="C436" s="58"/>
      <c r="F436" s="59"/>
      <c r="G436" s="59"/>
    </row>
    <row r="437" spans="2:7" ht="15.75" customHeight="1" x14ac:dyDescent="0.25">
      <c r="B437" s="57"/>
      <c r="C437" s="58"/>
      <c r="F437" s="59"/>
      <c r="G437" s="59"/>
    </row>
    <row r="438" spans="2:7" ht="15.75" customHeight="1" x14ac:dyDescent="0.25">
      <c r="B438" s="57"/>
      <c r="C438" s="58"/>
      <c r="F438" s="59"/>
      <c r="G438" s="59"/>
    </row>
    <row r="439" spans="2:7" ht="15.75" customHeight="1" x14ac:dyDescent="0.25">
      <c r="B439" s="57"/>
      <c r="C439" s="58"/>
      <c r="F439" s="59"/>
      <c r="G439" s="59"/>
    </row>
    <row r="440" spans="2:7" ht="15.75" customHeight="1" x14ac:dyDescent="0.25">
      <c r="B440" s="57"/>
      <c r="C440" s="58"/>
      <c r="F440" s="59"/>
      <c r="G440" s="59"/>
    </row>
    <row r="441" spans="2:7" ht="15.75" customHeight="1" x14ac:dyDescent="0.25">
      <c r="B441" s="57"/>
      <c r="C441" s="58"/>
      <c r="F441" s="59"/>
      <c r="G441" s="59"/>
    </row>
    <row r="442" spans="2:7" ht="15.75" customHeight="1" x14ac:dyDescent="0.25">
      <c r="B442" s="57"/>
      <c r="C442" s="58"/>
      <c r="F442" s="59"/>
      <c r="G442" s="59"/>
    </row>
    <row r="443" spans="2:7" ht="15.75" customHeight="1" x14ac:dyDescent="0.25">
      <c r="B443" s="57"/>
      <c r="C443" s="58"/>
      <c r="F443" s="59"/>
      <c r="G443" s="59"/>
    </row>
    <row r="444" spans="2:7" ht="15.75" customHeight="1" x14ac:dyDescent="0.25">
      <c r="B444" s="57"/>
      <c r="C444" s="58"/>
      <c r="F444" s="59"/>
      <c r="G444" s="59"/>
    </row>
    <row r="445" spans="2:7" ht="15.75" customHeight="1" x14ac:dyDescent="0.25">
      <c r="B445" s="57"/>
      <c r="C445" s="58"/>
      <c r="F445" s="59"/>
      <c r="G445" s="59"/>
    </row>
    <row r="446" spans="2:7" ht="15.75" customHeight="1" x14ac:dyDescent="0.25">
      <c r="B446" s="57"/>
      <c r="C446" s="58"/>
      <c r="F446" s="59"/>
      <c r="G446" s="59"/>
    </row>
    <row r="447" spans="2:7" ht="15.75" customHeight="1" x14ac:dyDescent="0.25">
      <c r="B447" s="57"/>
      <c r="C447" s="58"/>
      <c r="F447" s="59"/>
      <c r="G447" s="59"/>
    </row>
    <row r="448" spans="2:7" ht="15.75" customHeight="1" x14ac:dyDescent="0.25">
      <c r="B448" s="57"/>
      <c r="C448" s="58"/>
      <c r="F448" s="59"/>
      <c r="G448" s="59"/>
    </row>
    <row r="449" spans="2:7" ht="15.75" customHeight="1" x14ac:dyDescent="0.25">
      <c r="B449" s="57"/>
      <c r="C449" s="58"/>
      <c r="F449" s="59"/>
      <c r="G449" s="59"/>
    </row>
    <row r="450" spans="2:7" ht="15.75" customHeight="1" x14ac:dyDescent="0.25">
      <c r="B450" s="57"/>
      <c r="C450" s="58"/>
      <c r="F450" s="59"/>
      <c r="G450" s="59"/>
    </row>
    <row r="451" spans="2:7" ht="15.75" customHeight="1" x14ac:dyDescent="0.25">
      <c r="B451" s="57"/>
      <c r="C451" s="58"/>
      <c r="F451" s="59"/>
      <c r="G451" s="59"/>
    </row>
    <row r="452" spans="2:7" ht="15.75" customHeight="1" x14ac:dyDescent="0.25">
      <c r="B452" s="57"/>
      <c r="C452" s="58"/>
      <c r="F452" s="59"/>
      <c r="G452" s="59"/>
    </row>
    <row r="453" spans="2:7" ht="15.75" customHeight="1" x14ac:dyDescent="0.25">
      <c r="B453" s="57"/>
      <c r="C453" s="58"/>
      <c r="F453" s="59"/>
      <c r="G453" s="59"/>
    </row>
    <row r="454" spans="2:7" ht="15.75" customHeight="1" x14ac:dyDescent="0.25">
      <c r="B454" s="57"/>
      <c r="C454" s="58"/>
      <c r="F454" s="59"/>
      <c r="G454" s="59"/>
    </row>
    <row r="455" spans="2:7" ht="15.75" customHeight="1" x14ac:dyDescent="0.25">
      <c r="B455" s="57"/>
      <c r="C455" s="58"/>
      <c r="F455" s="59"/>
      <c r="G455" s="59"/>
    </row>
    <row r="456" spans="2:7" ht="15.75" customHeight="1" x14ac:dyDescent="0.25">
      <c r="B456" s="57"/>
      <c r="C456" s="58"/>
      <c r="F456" s="59"/>
      <c r="G456" s="59"/>
    </row>
    <row r="457" spans="2:7" ht="15.75" customHeight="1" x14ac:dyDescent="0.25">
      <c r="B457" s="57"/>
      <c r="C457" s="58"/>
      <c r="F457" s="59"/>
      <c r="G457" s="59"/>
    </row>
    <row r="458" spans="2:7" ht="15.75" customHeight="1" x14ac:dyDescent="0.25">
      <c r="B458" s="57"/>
      <c r="C458" s="58"/>
      <c r="F458" s="59"/>
      <c r="G458" s="59"/>
    </row>
    <row r="459" spans="2:7" ht="15.75" customHeight="1" x14ac:dyDescent="0.25">
      <c r="B459" s="57"/>
      <c r="C459" s="58"/>
      <c r="F459" s="59"/>
      <c r="G459" s="59"/>
    </row>
    <row r="460" spans="2:7" ht="15.75" customHeight="1" x14ac:dyDescent="0.25">
      <c r="B460" s="57"/>
      <c r="C460" s="58"/>
      <c r="F460" s="59"/>
      <c r="G460" s="59"/>
    </row>
    <row r="461" spans="2:7" ht="15.75" customHeight="1" x14ac:dyDescent="0.25">
      <c r="B461" s="57"/>
      <c r="C461" s="58"/>
      <c r="F461" s="59"/>
      <c r="G461" s="59"/>
    </row>
    <row r="462" spans="2:7" ht="15.75" customHeight="1" x14ac:dyDescent="0.25">
      <c r="B462" s="57"/>
      <c r="C462" s="58"/>
      <c r="F462" s="59"/>
      <c r="G462" s="59"/>
    </row>
    <row r="463" spans="2:7" ht="15.75" customHeight="1" x14ac:dyDescent="0.25">
      <c r="B463" s="57"/>
      <c r="C463" s="58"/>
      <c r="F463" s="59"/>
      <c r="G463" s="59"/>
    </row>
    <row r="464" spans="2:7" ht="15.75" customHeight="1" x14ac:dyDescent="0.25">
      <c r="B464" s="57"/>
      <c r="C464" s="58"/>
      <c r="F464" s="59"/>
      <c r="G464" s="59"/>
    </row>
    <row r="465" spans="2:7" ht="15.75" customHeight="1" x14ac:dyDescent="0.25">
      <c r="B465" s="57"/>
      <c r="C465" s="58"/>
      <c r="F465" s="59"/>
      <c r="G465" s="59"/>
    </row>
    <row r="466" spans="2:7" ht="15.75" customHeight="1" x14ac:dyDescent="0.25">
      <c r="B466" s="57"/>
      <c r="C466" s="58"/>
      <c r="F466" s="59"/>
      <c r="G466" s="59"/>
    </row>
    <row r="467" spans="2:7" ht="15.75" customHeight="1" x14ac:dyDescent="0.25">
      <c r="B467" s="57"/>
      <c r="C467" s="58"/>
      <c r="F467" s="59"/>
      <c r="G467" s="59"/>
    </row>
    <row r="468" spans="2:7" ht="15.75" customHeight="1" x14ac:dyDescent="0.25">
      <c r="B468" s="57"/>
      <c r="C468" s="58"/>
      <c r="F468" s="59"/>
      <c r="G468" s="59"/>
    </row>
    <row r="469" spans="2:7" ht="15.75" customHeight="1" x14ac:dyDescent="0.25">
      <c r="B469" s="57"/>
      <c r="C469" s="58"/>
      <c r="F469" s="59"/>
      <c r="G469" s="59"/>
    </row>
    <row r="470" spans="2:7" ht="15.75" customHeight="1" x14ac:dyDescent="0.25">
      <c r="B470" s="57"/>
      <c r="C470" s="58"/>
      <c r="F470" s="59"/>
      <c r="G470" s="59"/>
    </row>
    <row r="471" spans="2:7" ht="15.75" customHeight="1" x14ac:dyDescent="0.25">
      <c r="B471" s="57"/>
      <c r="C471" s="58"/>
      <c r="F471" s="59"/>
      <c r="G471" s="59"/>
    </row>
    <row r="472" spans="2:7" ht="15.75" customHeight="1" x14ac:dyDescent="0.25">
      <c r="B472" s="57"/>
      <c r="C472" s="58"/>
      <c r="F472" s="59"/>
      <c r="G472" s="59"/>
    </row>
    <row r="473" spans="2:7" ht="15.75" customHeight="1" x14ac:dyDescent="0.25">
      <c r="B473" s="57"/>
      <c r="C473" s="58"/>
      <c r="F473" s="59"/>
      <c r="G473" s="59"/>
    </row>
    <row r="474" spans="2:7" ht="15.75" customHeight="1" x14ac:dyDescent="0.25">
      <c r="B474" s="57"/>
      <c r="C474" s="58"/>
      <c r="F474" s="59"/>
      <c r="G474" s="59"/>
    </row>
    <row r="475" spans="2:7" ht="15.75" customHeight="1" x14ac:dyDescent="0.25">
      <c r="B475" s="57"/>
      <c r="C475" s="58"/>
      <c r="F475" s="59"/>
      <c r="G475" s="59"/>
    </row>
    <row r="476" spans="2:7" ht="15.75" customHeight="1" x14ac:dyDescent="0.25">
      <c r="B476" s="57"/>
      <c r="C476" s="58"/>
      <c r="F476" s="59"/>
      <c r="G476" s="59"/>
    </row>
    <row r="477" spans="2:7" ht="15.75" customHeight="1" x14ac:dyDescent="0.25">
      <c r="B477" s="57"/>
      <c r="C477" s="58"/>
      <c r="F477" s="59"/>
      <c r="G477" s="59"/>
    </row>
    <row r="478" spans="2:7" ht="15.75" customHeight="1" x14ac:dyDescent="0.25">
      <c r="B478" s="57"/>
      <c r="C478" s="58"/>
      <c r="F478" s="59"/>
      <c r="G478" s="59"/>
    </row>
    <row r="479" spans="2:7" ht="15.75" customHeight="1" x14ac:dyDescent="0.25">
      <c r="B479" s="57"/>
      <c r="C479" s="58"/>
      <c r="F479" s="59"/>
      <c r="G479" s="59"/>
    </row>
    <row r="480" spans="2:7" ht="15.75" customHeight="1" x14ac:dyDescent="0.25">
      <c r="B480" s="57"/>
      <c r="C480" s="58"/>
      <c r="F480" s="59"/>
      <c r="G480" s="59"/>
    </row>
    <row r="481" spans="2:7" ht="15.75" customHeight="1" x14ac:dyDescent="0.25">
      <c r="B481" s="57"/>
      <c r="C481" s="58"/>
      <c r="F481" s="59"/>
      <c r="G481" s="59"/>
    </row>
    <row r="482" spans="2:7" ht="15.75" customHeight="1" x14ac:dyDescent="0.25">
      <c r="B482" s="57"/>
      <c r="C482" s="58"/>
      <c r="F482" s="59"/>
      <c r="G482" s="59"/>
    </row>
    <row r="483" spans="2:7" ht="15.75" customHeight="1" x14ac:dyDescent="0.25">
      <c r="B483" s="57"/>
      <c r="C483" s="58"/>
      <c r="F483" s="59"/>
      <c r="G483" s="59"/>
    </row>
    <row r="484" spans="2:7" ht="15.75" customHeight="1" x14ac:dyDescent="0.25">
      <c r="B484" s="57"/>
      <c r="C484" s="58"/>
      <c r="F484" s="59"/>
      <c r="G484" s="59"/>
    </row>
    <row r="485" spans="2:7" ht="15.75" customHeight="1" x14ac:dyDescent="0.25">
      <c r="B485" s="57"/>
      <c r="C485" s="58"/>
      <c r="F485" s="59"/>
      <c r="G485" s="59"/>
    </row>
    <row r="486" spans="2:7" ht="15.75" customHeight="1" x14ac:dyDescent="0.25">
      <c r="B486" s="57"/>
      <c r="C486" s="58"/>
      <c r="F486" s="59"/>
      <c r="G486" s="59"/>
    </row>
    <row r="487" spans="2:7" ht="15.75" customHeight="1" x14ac:dyDescent="0.25">
      <c r="B487" s="57"/>
      <c r="C487" s="58"/>
      <c r="F487" s="59"/>
      <c r="G487" s="59"/>
    </row>
    <row r="488" spans="2:7" ht="15.75" customHeight="1" x14ac:dyDescent="0.25">
      <c r="B488" s="57"/>
      <c r="C488" s="58"/>
      <c r="F488" s="59"/>
      <c r="G488" s="59"/>
    </row>
    <row r="489" spans="2:7" ht="15.75" customHeight="1" x14ac:dyDescent="0.25">
      <c r="B489" s="57"/>
      <c r="C489" s="58"/>
      <c r="F489" s="59"/>
      <c r="G489" s="59"/>
    </row>
    <row r="490" spans="2:7" ht="15.75" customHeight="1" x14ac:dyDescent="0.25">
      <c r="B490" s="57"/>
      <c r="C490" s="58"/>
      <c r="F490" s="59"/>
      <c r="G490" s="59"/>
    </row>
    <row r="491" spans="2:7" ht="15.75" customHeight="1" x14ac:dyDescent="0.25">
      <c r="B491" s="57"/>
      <c r="C491" s="58"/>
      <c r="F491" s="59"/>
      <c r="G491" s="59"/>
    </row>
    <row r="492" spans="2:7" ht="15.75" customHeight="1" x14ac:dyDescent="0.25">
      <c r="B492" s="57"/>
      <c r="C492" s="58"/>
      <c r="F492" s="59"/>
      <c r="G492" s="59"/>
    </row>
    <row r="493" spans="2:7" ht="15.75" customHeight="1" x14ac:dyDescent="0.25">
      <c r="B493" s="57"/>
      <c r="C493" s="58"/>
      <c r="F493" s="59"/>
      <c r="G493" s="59"/>
    </row>
    <row r="494" spans="2:7" ht="15.75" customHeight="1" x14ac:dyDescent="0.25">
      <c r="B494" s="57"/>
      <c r="C494" s="58"/>
      <c r="F494" s="59"/>
      <c r="G494" s="59"/>
    </row>
    <row r="495" spans="2:7" ht="15.75" customHeight="1" x14ac:dyDescent="0.25">
      <c r="B495" s="57"/>
      <c r="C495" s="58"/>
      <c r="F495" s="59"/>
      <c r="G495" s="59"/>
    </row>
    <row r="496" spans="2:7" ht="15.75" customHeight="1" x14ac:dyDescent="0.25">
      <c r="B496" s="57"/>
      <c r="C496" s="58"/>
      <c r="F496" s="59"/>
      <c r="G496" s="59"/>
    </row>
    <row r="497" spans="2:7" ht="15.75" customHeight="1" x14ac:dyDescent="0.25">
      <c r="B497" s="57"/>
      <c r="C497" s="58"/>
      <c r="F497" s="59"/>
      <c r="G497" s="59"/>
    </row>
    <row r="498" spans="2:7" ht="15.75" customHeight="1" x14ac:dyDescent="0.25">
      <c r="B498" s="57"/>
      <c r="C498" s="58"/>
      <c r="F498" s="59"/>
      <c r="G498" s="59"/>
    </row>
    <row r="499" spans="2:7" ht="15.75" customHeight="1" x14ac:dyDescent="0.25">
      <c r="B499" s="57"/>
      <c r="C499" s="58"/>
      <c r="F499" s="59"/>
      <c r="G499" s="59"/>
    </row>
    <row r="500" spans="2:7" ht="15.75" customHeight="1" x14ac:dyDescent="0.25">
      <c r="B500" s="57"/>
      <c r="C500" s="58"/>
      <c r="F500" s="59"/>
      <c r="G500" s="59"/>
    </row>
    <row r="501" spans="2:7" ht="15.75" customHeight="1" x14ac:dyDescent="0.25">
      <c r="B501" s="57"/>
      <c r="C501" s="58"/>
      <c r="F501" s="59"/>
      <c r="G501" s="59"/>
    </row>
    <row r="502" spans="2:7" ht="15.75" customHeight="1" x14ac:dyDescent="0.25">
      <c r="B502" s="57"/>
      <c r="C502" s="58"/>
      <c r="F502" s="59"/>
      <c r="G502" s="59"/>
    </row>
    <row r="503" spans="2:7" ht="15.75" customHeight="1" x14ac:dyDescent="0.25">
      <c r="B503" s="57"/>
      <c r="C503" s="58"/>
      <c r="F503" s="59"/>
      <c r="G503" s="59"/>
    </row>
    <row r="504" spans="2:7" ht="15.75" customHeight="1" x14ac:dyDescent="0.25">
      <c r="B504" s="57"/>
      <c r="C504" s="58"/>
      <c r="F504" s="59"/>
      <c r="G504" s="59"/>
    </row>
    <row r="505" spans="2:7" ht="15.75" customHeight="1" x14ac:dyDescent="0.25">
      <c r="B505" s="57"/>
      <c r="C505" s="58"/>
      <c r="F505" s="59"/>
      <c r="G505" s="59"/>
    </row>
    <row r="506" spans="2:7" ht="15.75" customHeight="1" x14ac:dyDescent="0.25">
      <c r="B506" s="57"/>
      <c r="C506" s="58"/>
      <c r="F506" s="59"/>
      <c r="G506" s="59"/>
    </row>
    <row r="507" spans="2:7" ht="15.75" customHeight="1" x14ac:dyDescent="0.25">
      <c r="B507" s="57"/>
      <c r="C507" s="58"/>
      <c r="F507" s="59"/>
      <c r="G507" s="59"/>
    </row>
    <row r="508" spans="2:7" ht="15.75" customHeight="1" x14ac:dyDescent="0.25">
      <c r="B508" s="57"/>
      <c r="C508" s="58"/>
      <c r="F508" s="59"/>
      <c r="G508" s="59"/>
    </row>
    <row r="509" spans="2:7" ht="15.75" customHeight="1" x14ac:dyDescent="0.25">
      <c r="B509" s="57"/>
      <c r="C509" s="58"/>
      <c r="F509" s="59"/>
      <c r="G509" s="59"/>
    </row>
    <row r="510" spans="2:7" ht="15.75" customHeight="1" x14ac:dyDescent="0.25">
      <c r="B510" s="57"/>
      <c r="C510" s="58"/>
      <c r="F510" s="59"/>
      <c r="G510" s="59"/>
    </row>
    <row r="511" spans="2:7" ht="15.75" customHeight="1" x14ac:dyDescent="0.25">
      <c r="B511" s="57"/>
      <c r="C511" s="58"/>
      <c r="F511" s="59"/>
      <c r="G511" s="59"/>
    </row>
    <row r="512" spans="2:7" ht="15.75" customHeight="1" x14ac:dyDescent="0.25">
      <c r="B512" s="57"/>
      <c r="C512" s="58"/>
      <c r="F512" s="59"/>
      <c r="G512" s="59"/>
    </row>
    <row r="513" spans="2:7" ht="15.75" customHeight="1" x14ac:dyDescent="0.25">
      <c r="B513" s="57"/>
      <c r="C513" s="58"/>
      <c r="F513" s="59"/>
      <c r="G513" s="59"/>
    </row>
    <row r="514" spans="2:7" ht="15.75" customHeight="1" x14ac:dyDescent="0.25">
      <c r="B514" s="57"/>
      <c r="C514" s="58"/>
      <c r="F514" s="59"/>
      <c r="G514" s="59"/>
    </row>
    <row r="515" spans="2:7" ht="15.75" customHeight="1" x14ac:dyDescent="0.25">
      <c r="B515" s="57"/>
      <c r="C515" s="58"/>
      <c r="F515" s="59"/>
      <c r="G515" s="59"/>
    </row>
    <row r="516" spans="2:7" ht="15.75" customHeight="1" x14ac:dyDescent="0.25">
      <c r="B516" s="57"/>
      <c r="C516" s="58"/>
      <c r="F516" s="59"/>
      <c r="G516" s="59"/>
    </row>
    <row r="517" spans="2:7" ht="15.75" customHeight="1" x14ac:dyDescent="0.25">
      <c r="B517" s="57"/>
      <c r="C517" s="58"/>
      <c r="F517" s="59"/>
      <c r="G517" s="59"/>
    </row>
    <row r="518" spans="2:7" ht="15.75" customHeight="1" x14ac:dyDescent="0.25">
      <c r="B518" s="57"/>
      <c r="C518" s="58"/>
      <c r="F518" s="59"/>
      <c r="G518" s="59"/>
    </row>
    <row r="519" spans="2:7" ht="15.75" customHeight="1" x14ac:dyDescent="0.25">
      <c r="B519" s="57"/>
      <c r="C519" s="58"/>
      <c r="F519" s="59"/>
      <c r="G519" s="59"/>
    </row>
    <row r="520" spans="2:7" ht="15.75" customHeight="1" x14ac:dyDescent="0.25">
      <c r="B520" s="57"/>
      <c r="C520" s="58"/>
      <c r="F520" s="59"/>
      <c r="G520" s="59"/>
    </row>
    <row r="521" spans="2:7" ht="15.75" customHeight="1" x14ac:dyDescent="0.25">
      <c r="B521" s="57"/>
      <c r="C521" s="58"/>
      <c r="F521" s="59"/>
      <c r="G521" s="59"/>
    </row>
    <row r="522" spans="2:7" ht="15.75" customHeight="1" x14ac:dyDescent="0.25">
      <c r="B522" s="57"/>
      <c r="C522" s="58"/>
      <c r="F522" s="59"/>
      <c r="G522" s="59"/>
    </row>
    <row r="523" spans="2:7" ht="15.75" customHeight="1" x14ac:dyDescent="0.25">
      <c r="B523" s="57"/>
      <c r="C523" s="58"/>
      <c r="F523" s="59"/>
      <c r="G523" s="59"/>
    </row>
    <row r="524" spans="2:7" ht="15.75" customHeight="1" x14ac:dyDescent="0.25">
      <c r="B524" s="57"/>
      <c r="C524" s="58"/>
      <c r="F524" s="59"/>
      <c r="G524" s="59"/>
    </row>
    <row r="525" spans="2:7" ht="15.75" customHeight="1" x14ac:dyDescent="0.25">
      <c r="B525" s="57"/>
      <c r="C525" s="58"/>
      <c r="F525" s="59"/>
      <c r="G525" s="59"/>
    </row>
    <row r="526" spans="2:7" ht="15.75" customHeight="1" x14ac:dyDescent="0.25">
      <c r="B526" s="57"/>
      <c r="C526" s="58"/>
      <c r="F526" s="59"/>
      <c r="G526" s="59"/>
    </row>
    <row r="527" spans="2:7" ht="15.75" customHeight="1" x14ac:dyDescent="0.25">
      <c r="B527" s="57"/>
      <c r="C527" s="58"/>
      <c r="F527" s="59"/>
      <c r="G527" s="59"/>
    </row>
    <row r="528" spans="2:7" ht="15.75" customHeight="1" x14ac:dyDescent="0.25">
      <c r="B528" s="57"/>
      <c r="C528" s="58"/>
      <c r="F528" s="59"/>
      <c r="G528" s="59"/>
    </row>
    <row r="529" spans="2:7" ht="15.75" customHeight="1" x14ac:dyDescent="0.25">
      <c r="B529" s="57"/>
      <c r="C529" s="58"/>
      <c r="F529" s="59"/>
      <c r="G529" s="59"/>
    </row>
    <row r="530" spans="2:7" ht="15.75" customHeight="1" x14ac:dyDescent="0.25">
      <c r="B530" s="57"/>
      <c r="C530" s="58"/>
      <c r="F530" s="59"/>
      <c r="G530" s="59"/>
    </row>
    <row r="531" spans="2:7" ht="15.75" customHeight="1" x14ac:dyDescent="0.25">
      <c r="B531" s="57"/>
      <c r="C531" s="58"/>
      <c r="F531" s="59"/>
      <c r="G531" s="59"/>
    </row>
    <row r="532" spans="2:7" ht="15.75" customHeight="1" x14ac:dyDescent="0.25">
      <c r="B532" s="57"/>
      <c r="C532" s="58"/>
      <c r="F532" s="59"/>
      <c r="G532" s="59"/>
    </row>
    <row r="533" spans="2:7" ht="15.75" customHeight="1" x14ac:dyDescent="0.25">
      <c r="B533" s="57"/>
      <c r="C533" s="58"/>
      <c r="F533" s="59"/>
      <c r="G533" s="59"/>
    </row>
    <row r="534" spans="2:7" ht="15.75" customHeight="1" x14ac:dyDescent="0.25">
      <c r="B534" s="57"/>
      <c r="C534" s="58"/>
      <c r="F534" s="59"/>
      <c r="G534" s="59"/>
    </row>
    <row r="535" spans="2:7" ht="15.75" customHeight="1" x14ac:dyDescent="0.25">
      <c r="B535" s="57"/>
      <c r="C535" s="58"/>
      <c r="F535" s="59"/>
      <c r="G535" s="59"/>
    </row>
    <row r="536" spans="2:7" ht="15.75" customHeight="1" x14ac:dyDescent="0.25">
      <c r="B536" s="57"/>
      <c r="C536" s="58"/>
      <c r="F536" s="59"/>
      <c r="G536" s="59"/>
    </row>
    <row r="537" spans="2:7" ht="15.75" customHeight="1" x14ac:dyDescent="0.25">
      <c r="B537" s="57"/>
      <c r="C537" s="58"/>
      <c r="F537" s="59"/>
      <c r="G537" s="59"/>
    </row>
    <row r="538" spans="2:7" ht="15.75" customHeight="1" x14ac:dyDescent="0.25">
      <c r="B538" s="57"/>
      <c r="C538" s="58"/>
      <c r="F538" s="59"/>
      <c r="G538" s="59"/>
    </row>
    <row r="539" spans="2:7" ht="15.75" customHeight="1" x14ac:dyDescent="0.25">
      <c r="B539" s="57"/>
      <c r="C539" s="58"/>
      <c r="F539" s="59"/>
      <c r="G539" s="59"/>
    </row>
    <row r="540" spans="2:7" ht="15.75" customHeight="1" x14ac:dyDescent="0.25">
      <c r="B540" s="57"/>
      <c r="C540" s="58"/>
      <c r="F540" s="59"/>
      <c r="G540" s="59"/>
    </row>
    <row r="541" spans="2:7" ht="15.75" customHeight="1" x14ac:dyDescent="0.25">
      <c r="B541" s="57"/>
      <c r="C541" s="58"/>
      <c r="F541" s="59"/>
      <c r="G541" s="59"/>
    </row>
    <row r="542" spans="2:7" ht="15.75" customHeight="1" x14ac:dyDescent="0.25">
      <c r="B542" s="57"/>
      <c r="C542" s="58"/>
      <c r="F542" s="59"/>
      <c r="G542" s="59"/>
    </row>
    <row r="543" spans="2:7" ht="15.75" customHeight="1" x14ac:dyDescent="0.25">
      <c r="B543" s="57"/>
      <c r="C543" s="58"/>
      <c r="F543" s="59"/>
      <c r="G543" s="59"/>
    </row>
    <row r="544" spans="2:7" ht="15.75" customHeight="1" x14ac:dyDescent="0.25">
      <c r="B544" s="57"/>
      <c r="C544" s="58"/>
      <c r="F544" s="59"/>
      <c r="G544" s="59"/>
    </row>
    <row r="545" spans="2:7" ht="15.75" customHeight="1" x14ac:dyDescent="0.25">
      <c r="B545" s="57"/>
      <c r="C545" s="58"/>
      <c r="F545" s="59"/>
      <c r="G545" s="59"/>
    </row>
    <row r="546" spans="2:7" ht="15.75" customHeight="1" x14ac:dyDescent="0.25">
      <c r="B546" s="57"/>
      <c r="C546" s="58"/>
      <c r="F546" s="59"/>
      <c r="G546" s="59"/>
    </row>
    <row r="547" spans="2:7" ht="15.75" customHeight="1" x14ac:dyDescent="0.25">
      <c r="B547" s="57"/>
      <c r="C547" s="58"/>
      <c r="F547" s="59"/>
      <c r="G547" s="59"/>
    </row>
    <row r="548" spans="2:7" ht="15.75" customHeight="1" x14ac:dyDescent="0.25">
      <c r="B548" s="57"/>
      <c r="C548" s="58"/>
      <c r="F548" s="59"/>
      <c r="G548" s="59"/>
    </row>
    <row r="549" spans="2:7" ht="15.75" customHeight="1" x14ac:dyDescent="0.25">
      <c r="B549" s="57"/>
      <c r="C549" s="58"/>
      <c r="F549" s="59"/>
      <c r="G549" s="59"/>
    </row>
    <row r="550" spans="2:7" ht="15.75" customHeight="1" x14ac:dyDescent="0.25">
      <c r="B550" s="57"/>
      <c r="C550" s="58"/>
      <c r="F550" s="59"/>
      <c r="G550" s="59"/>
    </row>
    <row r="551" spans="2:7" ht="15.75" customHeight="1" x14ac:dyDescent="0.25">
      <c r="B551" s="57"/>
      <c r="C551" s="58"/>
      <c r="F551" s="59"/>
      <c r="G551" s="59"/>
    </row>
    <row r="552" spans="2:7" ht="15.75" customHeight="1" x14ac:dyDescent="0.25">
      <c r="B552" s="57"/>
      <c r="C552" s="58"/>
      <c r="F552" s="59"/>
      <c r="G552" s="59"/>
    </row>
    <row r="553" spans="2:7" ht="15.75" customHeight="1" x14ac:dyDescent="0.25">
      <c r="B553" s="57"/>
      <c r="C553" s="58"/>
      <c r="F553" s="59"/>
      <c r="G553" s="59"/>
    </row>
    <row r="554" spans="2:7" ht="15.75" customHeight="1" x14ac:dyDescent="0.25">
      <c r="B554" s="57"/>
      <c r="C554" s="58"/>
      <c r="F554" s="59"/>
      <c r="G554" s="59"/>
    </row>
    <row r="555" spans="2:7" ht="15.75" customHeight="1" x14ac:dyDescent="0.25">
      <c r="B555" s="57"/>
      <c r="C555" s="58"/>
      <c r="F555" s="59"/>
      <c r="G555" s="59"/>
    </row>
    <row r="556" spans="2:7" ht="15.75" customHeight="1" x14ac:dyDescent="0.25">
      <c r="B556" s="57"/>
      <c r="C556" s="58"/>
      <c r="F556" s="59"/>
      <c r="G556" s="59"/>
    </row>
    <row r="557" spans="2:7" ht="15.75" customHeight="1" x14ac:dyDescent="0.25">
      <c r="B557" s="57"/>
      <c r="C557" s="58"/>
      <c r="F557" s="59"/>
      <c r="G557" s="59"/>
    </row>
    <row r="558" spans="2:7" ht="15.75" customHeight="1" x14ac:dyDescent="0.25">
      <c r="B558" s="57"/>
      <c r="C558" s="58"/>
      <c r="F558" s="59"/>
      <c r="G558" s="59"/>
    </row>
    <row r="559" spans="2:7" ht="15.75" customHeight="1" x14ac:dyDescent="0.25">
      <c r="B559" s="57"/>
      <c r="C559" s="58"/>
      <c r="F559" s="59"/>
      <c r="G559" s="59"/>
    </row>
    <row r="560" spans="2:7" ht="15.75" customHeight="1" x14ac:dyDescent="0.25">
      <c r="B560" s="57"/>
      <c r="C560" s="58"/>
      <c r="F560" s="59"/>
      <c r="G560" s="59"/>
    </row>
    <row r="561" spans="2:7" ht="15.75" customHeight="1" x14ac:dyDescent="0.25">
      <c r="B561" s="57"/>
      <c r="C561" s="58"/>
      <c r="F561" s="59"/>
      <c r="G561" s="59"/>
    </row>
    <row r="562" spans="2:7" ht="15.75" customHeight="1" x14ac:dyDescent="0.25">
      <c r="B562" s="57"/>
      <c r="C562" s="58"/>
      <c r="F562" s="59"/>
      <c r="G562" s="59"/>
    </row>
    <row r="563" spans="2:7" ht="15.75" customHeight="1" x14ac:dyDescent="0.25">
      <c r="B563" s="57"/>
      <c r="C563" s="58"/>
      <c r="F563" s="59"/>
      <c r="G563" s="59"/>
    </row>
    <row r="564" spans="2:7" ht="15.75" customHeight="1" x14ac:dyDescent="0.25">
      <c r="B564" s="57"/>
      <c r="C564" s="58"/>
      <c r="F564" s="59"/>
      <c r="G564" s="59"/>
    </row>
    <row r="565" spans="2:7" ht="15.75" customHeight="1" x14ac:dyDescent="0.25">
      <c r="B565" s="57"/>
      <c r="C565" s="58"/>
      <c r="F565" s="59"/>
      <c r="G565" s="59"/>
    </row>
    <row r="566" spans="2:7" ht="15.75" customHeight="1" x14ac:dyDescent="0.25">
      <c r="B566" s="57"/>
      <c r="C566" s="58"/>
      <c r="F566" s="59"/>
      <c r="G566" s="59"/>
    </row>
    <row r="567" spans="2:7" ht="15.75" customHeight="1" x14ac:dyDescent="0.25">
      <c r="B567" s="57"/>
      <c r="C567" s="58"/>
      <c r="F567" s="59"/>
      <c r="G567" s="59"/>
    </row>
    <row r="568" spans="2:7" ht="15.75" customHeight="1" x14ac:dyDescent="0.25">
      <c r="B568" s="57"/>
      <c r="C568" s="58"/>
      <c r="F568" s="59"/>
      <c r="G568" s="59"/>
    </row>
    <row r="569" spans="2:7" ht="15.75" customHeight="1" x14ac:dyDescent="0.25">
      <c r="B569" s="57"/>
      <c r="C569" s="58"/>
      <c r="F569" s="59"/>
      <c r="G569" s="59"/>
    </row>
    <row r="570" spans="2:7" ht="15.75" customHeight="1" x14ac:dyDescent="0.25">
      <c r="B570" s="57"/>
      <c r="C570" s="58"/>
      <c r="F570" s="59"/>
      <c r="G570" s="59"/>
    </row>
    <row r="571" spans="2:7" ht="15.75" customHeight="1" x14ac:dyDescent="0.25">
      <c r="B571" s="57"/>
      <c r="C571" s="58"/>
      <c r="F571" s="59"/>
      <c r="G571" s="59"/>
    </row>
    <row r="572" spans="2:7" ht="15.75" customHeight="1" x14ac:dyDescent="0.25">
      <c r="B572" s="57"/>
      <c r="C572" s="58"/>
      <c r="F572" s="59"/>
      <c r="G572" s="59"/>
    </row>
    <row r="573" spans="2:7" ht="15.75" customHeight="1" x14ac:dyDescent="0.25">
      <c r="B573" s="57"/>
      <c r="C573" s="58"/>
      <c r="F573" s="59"/>
      <c r="G573" s="59"/>
    </row>
    <row r="574" spans="2:7" ht="15.75" customHeight="1" x14ac:dyDescent="0.25">
      <c r="B574" s="57"/>
      <c r="C574" s="58"/>
      <c r="F574" s="59"/>
      <c r="G574" s="59"/>
    </row>
    <row r="575" spans="2:7" ht="15.75" customHeight="1" x14ac:dyDescent="0.25">
      <c r="B575" s="57"/>
      <c r="C575" s="58"/>
      <c r="F575" s="59"/>
      <c r="G575" s="59"/>
    </row>
    <row r="576" spans="2:7" ht="15.75" customHeight="1" x14ac:dyDescent="0.25">
      <c r="B576" s="57"/>
      <c r="C576" s="58"/>
      <c r="F576" s="59"/>
      <c r="G576" s="59"/>
    </row>
    <row r="577" spans="2:7" ht="15.75" customHeight="1" x14ac:dyDescent="0.25">
      <c r="B577" s="57"/>
      <c r="C577" s="58"/>
      <c r="F577" s="59"/>
      <c r="G577" s="59"/>
    </row>
    <row r="578" spans="2:7" ht="15.75" customHeight="1" x14ac:dyDescent="0.25">
      <c r="B578" s="57"/>
      <c r="C578" s="58"/>
      <c r="F578" s="59"/>
      <c r="G578" s="59"/>
    </row>
    <row r="579" spans="2:7" ht="15.75" customHeight="1" x14ac:dyDescent="0.25">
      <c r="B579" s="57"/>
      <c r="C579" s="58"/>
      <c r="F579" s="59"/>
      <c r="G579" s="59"/>
    </row>
    <row r="580" spans="2:7" ht="15.75" customHeight="1" x14ac:dyDescent="0.25">
      <c r="B580" s="57"/>
      <c r="C580" s="58"/>
      <c r="F580" s="59"/>
      <c r="G580" s="59"/>
    </row>
    <row r="581" spans="2:7" ht="15.75" customHeight="1" x14ac:dyDescent="0.25">
      <c r="B581" s="57"/>
      <c r="C581" s="58"/>
      <c r="F581" s="59"/>
      <c r="G581" s="59"/>
    </row>
    <row r="582" spans="2:7" ht="15.75" customHeight="1" x14ac:dyDescent="0.25">
      <c r="B582" s="57"/>
      <c r="C582" s="58"/>
      <c r="F582" s="59"/>
      <c r="G582" s="59"/>
    </row>
    <row r="583" spans="2:7" ht="15.75" customHeight="1" x14ac:dyDescent="0.25">
      <c r="B583" s="57"/>
      <c r="C583" s="58"/>
      <c r="F583" s="59"/>
      <c r="G583" s="59"/>
    </row>
    <row r="584" spans="2:7" ht="15.75" customHeight="1" x14ac:dyDescent="0.25">
      <c r="B584" s="57"/>
      <c r="C584" s="58"/>
      <c r="F584" s="59"/>
      <c r="G584" s="59"/>
    </row>
    <row r="585" spans="2:7" ht="15.75" customHeight="1" x14ac:dyDescent="0.25">
      <c r="B585" s="57"/>
      <c r="C585" s="58"/>
      <c r="F585" s="59"/>
      <c r="G585" s="59"/>
    </row>
    <row r="586" spans="2:7" ht="15.75" customHeight="1" x14ac:dyDescent="0.25">
      <c r="B586" s="57"/>
      <c r="C586" s="58"/>
      <c r="F586" s="59"/>
      <c r="G586" s="59"/>
    </row>
    <row r="587" spans="2:7" ht="15.75" customHeight="1" x14ac:dyDescent="0.25">
      <c r="B587" s="57"/>
      <c r="C587" s="58"/>
      <c r="F587" s="59"/>
      <c r="G587" s="59"/>
    </row>
    <row r="588" spans="2:7" ht="15.75" customHeight="1" x14ac:dyDescent="0.25">
      <c r="B588" s="57"/>
      <c r="C588" s="58"/>
      <c r="F588" s="59"/>
      <c r="G588" s="59"/>
    </row>
    <row r="589" spans="2:7" ht="15.75" customHeight="1" x14ac:dyDescent="0.25">
      <c r="B589" s="57"/>
      <c r="C589" s="58"/>
      <c r="F589" s="59"/>
      <c r="G589" s="59"/>
    </row>
    <row r="590" spans="2:7" ht="15.75" customHeight="1" x14ac:dyDescent="0.25">
      <c r="B590" s="57"/>
      <c r="C590" s="58"/>
      <c r="F590" s="59"/>
      <c r="G590" s="59"/>
    </row>
    <row r="591" spans="2:7" ht="15.75" customHeight="1" x14ac:dyDescent="0.25">
      <c r="B591" s="57"/>
      <c r="C591" s="58"/>
      <c r="F591" s="59"/>
      <c r="G591" s="59"/>
    </row>
    <row r="592" spans="2:7" ht="15.75" customHeight="1" x14ac:dyDescent="0.25">
      <c r="B592" s="57"/>
      <c r="C592" s="58"/>
      <c r="F592" s="59"/>
      <c r="G592" s="59"/>
    </row>
    <row r="593" spans="2:7" ht="15.75" customHeight="1" x14ac:dyDescent="0.25">
      <c r="B593" s="57"/>
      <c r="C593" s="58"/>
      <c r="F593" s="59"/>
      <c r="G593" s="59"/>
    </row>
    <row r="594" spans="2:7" ht="15.75" customHeight="1" x14ac:dyDescent="0.25">
      <c r="B594" s="57"/>
      <c r="C594" s="58"/>
      <c r="F594" s="59"/>
      <c r="G594" s="59"/>
    </row>
    <row r="595" spans="2:7" ht="15.75" customHeight="1" x14ac:dyDescent="0.25">
      <c r="B595" s="57"/>
      <c r="C595" s="58"/>
      <c r="F595" s="59"/>
      <c r="G595" s="59"/>
    </row>
    <row r="596" spans="2:7" ht="15.75" customHeight="1" x14ac:dyDescent="0.25">
      <c r="B596" s="57"/>
      <c r="C596" s="58"/>
      <c r="F596" s="59"/>
      <c r="G596" s="59"/>
    </row>
    <row r="597" spans="2:7" ht="15.75" customHeight="1" x14ac:dyDescent="0.25">
      <c r="B597" s="57"/>
      <c r="C597" s="58"/>
      <c r="F597" s="59"/>
      <c r="G597" s="59"/>
    </row>
    <row r="598" spans="2:7" ht="15.75" customHeight="1" x14ac:dyDescent="0.25">
      <c r="B598" s="57"/>
      <c r="C598" s="58"/>
      <c r="F598" s="59"/>
      <c r="G598" s="59"/>
    </row>
    <row r="599" spans="2:7" ht="15.75" customHeight="1" x14ac:dyDescent="0.25">
      <c r="B599" s="57"/>
      <c r="C599" s="58"/>
      <c r="F599" s="59"/>
      <c r="G599" s="59"/>
    </row>
    <row r="600" spans="2:7" ht="15.75" customHeight="1" x14ac:dyDescent="0.25">
      <c r="B600" s="57"/>
      <c r="C600" s="58"/>
      <c r="F600" s="59"/>
      <c r="G600" s="59"/>
    </row>
    <row r="601" spans="2:7" ht="15.75" customHeight="1" x14ac:dyDescent="0.25">
      <c r="B601" s="57"/>
      <c r="C601" s="58"/>
      <c r="F601" s="59"/>
      <c r="G601" s="59"/>
    </row>
    <row r="602" spans="2:7" ht="15.75" customHeight="1" x14ac:dyDescent="0.25">
      <c r="B602" s="57"/>
      <c r="C602" s="58"/>
      <c r="F602" s="59"/>
      <c r="G602" s="59"/>
    </row>
    <row r="603" spans="2:7" ht="15.75" customHeight="1" x14ac:dyDescent="0.25">
      <c r="B603" s="57"/>
      <c r="C603" s="58"/>
      <c r="F603" s="59"/>
      <c r="G603" s="59"/>
    </row>
    <row r="604" spans="2:7" ht="15.75" customHeight="1" x14ac:dyDescent="0.25">
      <c r="B604" s="57"/>
      <c r="C604" s="58"/>
      <c r="F604" s="59"/>
      <c r="G604" s="59"/>
    </row>
    <row r="605" spans="2:7" ht="15.75" customHeight="1" x14ac:dyDescent="0.25">
      <c r="B605" s="57"/>
      <c r="C605" s="58"/>
      <c r="F605" s="59"/>
      <c r="G605" s="59"/>
    </row>
    <row r="606" spans="2:7" ht="15.75" customHeight="1" x14ac:dyDescent="0.25">
      <c r="B606" s="57"/>
      <c r="C606" s="58"/>
      <c r="F606" s="59"/>
      <c r="G606" s="59"/>
    </row>
    <row r="607" spans="2:7" ht="15.75" customHeight="1" x14ac:dyDescent="0.25">
      <c r="B607" s="57"/>
      <c r="C607" s="58"/>
      <c r="F607" s="59"/>
      <c r="G607" s="59"/>
    </row>
    <row r="608" spans="2:7" ht="15.75" customHeight="1" x14ac:dyDescent="0.25">
      <c r="B608" s="57"/>
      <c r="C608" s="58"/>
      <c r="F608" s="59"/>
      <c r="G608" s="59"/>
    </row>
    <row r="609" spans="2:7" ht="15.75" customHeight="1" x14ac:dyDescent="0.25">
      <c r="B609" s="57"/>
      <c r="C609" s="58"/>
      <c r="F609" s="59"/>
      <c r="G609" s="59"/>
    </row>
    <row r="610" spans="2:7" ht="15.75" customHeight="1" x14ac:dyDescent="0.25">
      <c r="B610" s="57"/>
      <c r="C610" s="58"/>
      <c r="F610" s="59"/>
      <c r="G610" s="59"/>
    </row>
    <row r="611" spans="2:7" ht="15.75" customHeight="1" x14ac:dyDescent="0.25">
      <c r="B611" s="57"/>
      <c r="C611" s="58"/>
      <c r="F611" s="59"/>
      <c r="G611" s="59"/>
    </row>
    <row r="612" spans="2:7" ht="15.75" customHeight="1" x14ac:dyDescent="0.25">
      <c r="B612" s="57"/>
      <c r="C612" s="58"/>
      <c r="F612" s="59"/>
      <c r="G612" s="59"/>
    </row>
    <row r="613" spans="2:7" ht="15.75" customHeight="1" x14ac:dyDescent="0.25">
      <c r="B613" s="57"/>
      <c r="C613" s="58"/>
      <c r="F613" s="59"/>
      <c r="G613" s="59"/>
    </row>
    <row r="614" spans="2:7" ht="15.75" customHeight="1" x14ac:dyDescent="0.25">
      <c r="B614" s="57"/>
      <c r="C614" s="58"/>
      <c r="F614" s="59"/>
      <c r="G614" s="59"/>
    </row>
    <row r="615" spans="2:7" ht="15.75" customHeight="1" x14ac:dyDescent="0.25">
      <c r="B615" s="57"/>
      <c r="C615" s="58"/>
      <c r="F615" s="59"/>
      <c r="G615" s="59"/>
    </row>
    <row r="616" spans="2:7" ht="15.75" customHeight="1" x14ac:dyDescent="0.25">
      <c r="B616" s="57"/>
      <c r="C616" s="58"/>
      <c r="F616" s="59"/>
      <c r="G616" s="59"/>
    </row>
    <row r="617" spans="2:7" ht="15.75" customHeight="1" x14ac:dyDescent="0.25">
      <c r="B617" s="57"/>
      <c r="C617" s="58"/>
      <c r="F617" s="59"/>
      <c r="G617" s="59"/>
    </row>
    <row r="618" spans="2:7" ht="15.75" customHeight="1" x14ac:dyDescent="0.25">
      <c r="B618" s="57"/>
      <c r="C618" s="58"/>
      <c r="F618" s="59"/>
      <c r="G618" s="59"/>
    </row>
    <row r="619" spans="2:7" ht="15.75" customHeight="1" x14ac:dyDescent="0.25">
      <c r="B619" s="57"/>
      <c r="C619" s="58"/>
      <c r="F619" s="59"/>
      <c r="G619" s="59"/>
    </row>
    <row r="620" spans="2:7" ht="15.75" customHeight="1" x14ac:dyDescent="0.25">
      <c r="B620" s="57"/>
      <c r="C620" s="58"/>
      <c r="F620" s="59"/>
      <c r="G620" s="59"/>
    </row>
    <row r="621" spans="2:7" ht="15.75" customHeight="1" x14ac:dyDescent="0.25">
      <c r="B621" s="57"/>
      <c r="C621" s="58"/>
      <c r="F621" s="59"/>
      <c r="G621" s="59"/>
    </row>
    <row r="622" spans="2:7" ht="15.75" customHeight="1" x14ac:dyDescent="0.25">
      <c r="B622" s="57"/>
      <c r="C622" s="58"/>
      <c r="F622" s="59"/>
      <c r="G622" s="59"/>
    </row>
    <row r="623" spans="2:7" ht="15.75" customHeight="1" x14ac:dyDescent="0.25">
      <c r="B623" s="57"/>
      <c r="C623" s="58"/>
      <c r="F623" s="59"/>
      <c r="G623" s="59"/>
    </row>
    <row r="624" spans="2:7" ht="15.75" customHeight="1" x14ac:dyDescent="0.25">
      <c r="B624" s="57"/>
      <c r="C624" s="58"/>
      <c r="F624" s="59"/>
      <c r="G624" s="59"/>
    </row>
    <row r="625" spans="2:7" ht="15.75" customHeight="1" x14ac:dyDescent="0.25">
      <c r="B625" s="57"/>
      <c r="C625" s="58"/>
      <c r="F625" s="59"/>
      <c r="G625" s="59"/>
    </row>
    <row r="626" spans="2:7" ht="15.75" customHeight="1" x14ac:dyDescent="0.25">
      <c r="B626" s="57"/>
      <c r="C626" s="58"/>
      <c r="F626" s="59"/>
      <c r="G626" s="59"/>
    </row>
    <row r="627" spans="2:7" ht="15.75" customHeight="1" x14ac:dyDescent="0.25">
      <c r="B627" s="57"/>
      <c r="C627" s="58"/>
      <c r="F627" s="59"/>
      <c r="G627" s="59"/>
    </row>
    <row r="628" spans="2:7" ht="15.75" customHeight="1" x14ac:dyDescent="0.25">
      <c r="B628" s="57"/>
      <c r="C628" s="58"/>
      <c r="F628" s="59"/>
      <c r="G628" s="59"/>
    </row>
    <row r="629" spans="2:7" ht="15.75" customHeight="1" x14ac:dyDescent="0.25">
      <c r="B629" s="57"/>
      <c r="C629" s="58"/>
      <c r="F629" s="59"/>
      <c r="G629" s="59"/>
    </row>
    <row r="630" spans="2:7" ht="15.75" customHeight="1" x14ac:dyDescent="0.25">
      <c r="B630" s="57"/>
      <c r="C630" s="58"/>
      <c r="F630" s="59"/>
      <c r="G630" s="59"/>
    </row>
    <row r="631" spans="2:7" ht="15.75" customHeight="1" x14ac:dyDescent="0.25">
      <c r="B631" s="57"/>
      <c r="C631" s="58"/>
      <c r="F631" s="59"/>
      <c r="G631" s="59"/>
    </row>
    <row r="632" spans="2:7" ht="15.75" customHeight="1" x14ac:dyDescent="0.25">
      <c r="B632" s="57"/>
      <c r="C632" s="58"/>
      <c r="F632" s="59"/>
      <c r="G632" s="59"/>
    </row>
    <row r="633" spans="2:7" ht="15.75" customHeight="1" x14ac:dyDescent="0.25">
      <c r="B633" s="57"/>
      <c r="C633" s="58"/>
      <c r="F633" s="59"/>
      <c r="G633" s="59"/>
    </row>
    <row r="634" spans="2:7" ht="15.75" customHeight="1" x14ac:dyDescent="0.25">
      <c r="B634" s="57"/>
      <c r="C634" s="58"/>
      <c r="F634" s="59"/>
      <c r="G634" s="59"/>
    </row>
    <row r="635" spans="2:7" ht="15.75" customHeight="1" x14ac:dyDescent="0.25">
      <c r="B635" s="57"/>
      <c r="C635" s="58"/>
      <c r="F635" s="59"/>
      <c r="G635" s="59"/>
    </row>
    <row r="636" spans="2:7" ht="15.75" customHeight="1" x14ac:dyDescent="0.25">
      <c r="B636" s="57"/>
      <c r="C636" s="58"/>
      <c r="F636" s="59"/>
      <c r="G636" s="59"/>
    </row>
    <row r="637" spans="2:7" ht="15.75" customHeight="1" x14ac:dyDescent="0.25">
      <c r="B637" s="57"/>
      <c r="C637" s="58"/>
      <c r="F637" s="59"/>
      <c r="G637" s="59"/>
    </row>
    <row r="638" spans="2:7" ht="15.75" customHeight="1" x14ac:dyDescent="0.25">
      <c r="B638" s="57"/>
      <c r="C638" s="58"/>
      <c r="F638" s="59"/>
      <c r="G638" s="59"/>
    </row>
    <row r="639" spans="2:7" ht="15.75" customHeight="1" x14ac:dyDescent="0.25">
      <c r="B639" s="57"/>
      <c r="C639" s="58"/>
      <c r="F639" s="59"/>
      <c r="G639" s="59"/>
    </row>
    <row r="640" spans="2:7" ht="15.75" customHeight="1" x14ac:dyDescent="0.25">
      <c r="B640" s="57"/>
      <c r="C640" s="58"/>
      <c r="F640" s="59"/>
      <c r="G640" s="59"/>
    </row>
    <row r="641" spans="2:7" ht="15.75" customHeight="1" x14ac:dyDescent="0.25">
      <c r="B641" s="57"/>
      <c r="C641" s="58"/>
      <c r="F641" s="59"/>
      <c r="G641" s="59"/>
    </row>
    <row r="642" spans="2:7" ht="15.75" customHeight="1" x14ac:dyDescent="0.25">
      <c r="B642" s="57"/>
      <c r="C642" s="58"/>
      <c r="F642" s="59"/>
      <c r="G642" s="59"/>
    </row>
    <row r="643" spans="2:7" ht="15.75" customHeight="1" x14ac:dyDescent="0.25">
      <c r="B643" s="57"/>
      <c r="C643" s="58"/>
      <c r="F643" s="59"/>
      <c r="G643" s="59"/>
    </row>
    <row r="644" spans="2:7" ht="15.75" customHeight="1" x14ac:dyDescent="0.25">
      <c r="B644" s="57"/>
      <c r="C644" s="58"/>
      <c r="F644" s="59"/>
      <c r="G644" s="59"/>
    </row>
    <row r="645" spans="2:7" ht="15.75" customHeight="1" x14ac:dyDescent="0.25">
      <c r="B645" s="57"/>
      <c r="C645" s="58"/>
      <c r="F645" s="59"/>
      <c r="G645" s="59"/>
    </row>
    <row r="646" spans="2:7" ht="15.75" customHeight="1" x14ac:dyDescent="0.25">
      <c r="B646" s="57"/>
      <c r="C646" s="58"/>
      <c r="F646" s="59"/>
      <c r="G646" s="59"/>
    </row>
    <row r="647" spans="2:7" ht="15.75" customHeight="1" x14ac:dyDescent="0.25">
      <c r="B647" s="57"/>
      <c r="C647" s="58"/>
      <c r="F647" s="59"/>
      <c r="G647" s="59"/>
    </row>
    <row r="648" spans="2:7" ht="15.75" customHeight="1" x14ac:dyDescent="0.25">
      <c r="B648" s="57"/>
      <c r="C648" s="58"/>
      <c r="F648" s="59"/>
      <c r="G648" s="59"/>
    </row>
    <row r="649" spans="2:7" ht="15.75" customHeight="1" x14ac:dyDescent="0.25">
      <c r="B649" s="57"/>
      <c r="C649" s="58"/>
      <c r="F649" s="59"/>
      <c r="G649" s="59"/>
    </row>
    <row r="650" spans="2:7" ht="15.75" customHeight="1" x14ac:dyDescent="0.25">
      <c r="B650" s="57"/>
      <c r="C650" s="58"/>
      <c r="F650" s="59"/>
      <c r="G650" s="59"/>
    </row>
    <row r="651" spans="2:7" ht="15.75" customHeight="1" x14ac:dyDescent="0.25">
      <c r="B651" s="57"/>
      <c r="C651" s="58"/>
      <c r="F651" s="59"/>
      <c r="G651" s="59"/>
    </row>
    <row r="652" spans="2:7" ht="15.75" customHeight="1" x14ac:dyDescent="0.25">
      <c r="B652" s="57"/>
      <c r="C652" s="58"/>
      <c r="F652" s="59"/>
      <c r="G652" s="59"/>
    </row>
    <row r="653" spans="2:7" ht="15.75" customHeight="1" x14ac:dyDescent="0.25">
      <c r="B653" s="57"/>
      <c r="C653" s="58"/>
      <c r="F653" s="59"/>
      <c r="G653" s="59"/>
    </row>
    <row r="654" spans="2:7" ht="15.75" customHeight="1" x14ac:dyDescent="0.25">
      <c r="B654" s="57"/>
      <c r="C654" s="58"/>
      <c r="F654" s="59"/>
      <c r="G654" s="59"/>
    </row>
    <row r="655" spans="2:7" ht="15.75" customHeight="1" x14ac:dyDescent="0.25">
      <c r="B655" s="57"/>
      <c r="C655" s="58"/>
      <c r="F655" s="59"/>
      <c r="G655" s="59"/>
    </row>
    <row r="656" spans="2:7" ht="15.75" customHeight="1" x14ac:dyDescent="0.25">
      <c r="B656" s="57"/>
      <c r="C656" s="58"/>
      <c r="F656" s="59"/>
      <c r="G656" s="59"/>
    </row>
    <row r="657" spans="2:7" ht="15.75" customHeight="1" x14ac:dyDescent="0.25">
      <c r="B657" s="57"/>
      <c r="C657" s="58"/>
      <c r="F657" s="59"/>
      <c r="G657" s="59"/>
    </row>
    <row r="658" spans="2:7" ht="15.75" customHeight="1" x14ac:dyDescent="0.25">
      <c r="B658" s="57"/>
      <c r="C658" s="58"/>
      <c r="F658" s="59"/>
      <c r="G658" s="59"/>
    </row>
    <row r="659" spans="2:7" ht="15.75" customHeight="1" x14ac:dyDescent="0.25">
      <c r="B659" s="57"/>
      <c r="C659" s="58"/>
      <c r="F659" s="59"/>
      <c r="G659" s="59"/>
    </row>
    <row r="660" spans="2:7" ht="15.75" customHeight="1" x14ac:dyDescent="0.25">
      <c r="B660" s="57"/>
      <c r="C660" s="58"/>
      <c r="F660" s="59"/>
      <c r="G660" s="59"/>
    </row>
    <row r="661" spans="2:7" ht="15.75" customHeight="1" x14ac:dyDescent="0.25">
      <c r="B661" s="57"/>
      <c r="C661" s="58"/>
      <c r="F661" s="59"/>
      <c r="G661" s="59"/>
    </row>
    <row r="662" spans="2:7" ht="15.75" customHeight="1" x14ac:dyDescent="0.25">
      <c r="B662" s="57"/>
      <c r="C662" s="58"/>
      <c r="F662" s="59"/>
      <c r="G662" s="59"/>
    </row>
    <row r="663" spans="2:7" ht="15.75" customHeight="1" x14ac:dyDescent="0.25">
      <c r="B663" s="57"/>
      <c r="C663" s="58"/>
      <c r="F663" s="59"/>
      <c r="G663" s="59"/>
    </row>
    <row r="664" spans="2:7" ht="15.75" customHeight="1" x14ac:dyDescent="0.25">
      <c r="B664" s="57"/>
      <c r="C664" s="58"/>
      <c r="F664" s="59"/>
      <c r="G664" s="59"/>
    </row>
    <row r="665" spans="2:7" ht="15.75" customHeight="1" x14ac:dyDescent="0.25">
      <c r="B665" s="57"/>
      <c r="C665" s="58"/>
      <c r="F665" s="59"/>
      <c r="G665" s="59"/>
    </row>
    <row r="666" spans="2:7" ht="15.75" customHeight="1" x14ac:dyDescent="0.25">
      <c r="B666" s="57"/>
      <c r="C666" s="58"/>
      <c r="F666" s="59"/>
      <c r="G666" s="59"/>
    </row>
    <row r="667" spans="2:7" ht="15.75" customHeight="1" x14ac:dyDescent="0.25">
      <c r="B667" s="57"/>
      <c r="C667" s="58"/>
      <c r="F667" s="59"/>
      <c r="G667" s="59"/>
    </row>
    <row r="668" spans="2:7" ht="15.75" customHeight="1" x14ac:dyDescent="0.25">
      <c r="B668" s="57"/>
      <c r="C668" s="58"/>
      <c r="F668" s="59"/>
      <c r="G668" s="59"/>
    </row>
    <row r="669" spans="2:7" ht="15.75" customHeight="1" x14ac:dyDescent="0.25">
      <c r="B669" s="57"/>
      <c r="C669" s="58"/>
      <c r="F669" s="59"/>
      <c r="G669" s="59"/>
    </row>
    <row r="670" spans="2:7" ht="15.75" customHeight="1" x14ac:dyDescent="0.25">
      <c r="B670" s="57"/>
      <c r="C670" s="58"/>
      <c r="F670" s="59"/>
      <c r="G670" s="59"/>
    </row>
    <row r="671" spans="2:7" ht="15.75" customHeight="1" x14ac:dyDescent="0.25">
      <c r="B671" s="57"/>
      <c r="C671" s="58"/>
      <c r="F671" s="59"/>
      <c r="G671" s="59"/>
    </row>
    <row r="672" spans="2:7" ht="15.75" customHeight="1" x14ac:dyDescent="0.25">
      <c r="B672" s="57"/>
      <c r="C672" s="58"/>
      <c r="F672" s="59"/>
      <c r="G672" s="59"/>
    </row>
    <row r="673" spans="2:7" ht="15.75" customHeight="1" x14ac:dyDescent="0.25">
      <c r="B673" s="57"/>
      <c r="C673" s="58"/>
      <c r="F673" s="59"/>
      <c r="G673" s="59"/>
    </row>
    <row r="674" spans="2:7" ht="15.75" customHeight="1" x14ac:dyDescent="0.25">
      <c r="B674" s="57"/>
      <c r="C674" s="58"/>
      <c r="F674" s="59"/>
      <c r="G674" s="59"/>
    </row>
    <row r="675" spans="2:7" ht="15.75" customHeight="1" x14ac:dyDescent="0.25">
      <c r="B675" s="57"/>
      <c r="C675" s="58"/>
      <c r="F675" s="59"/>
      <c r="G675" s="59"/>
    </row>
    <row r="676" spans="2:7" ht="15.75" customHeight="1" x14ac:dyDescent="0.25">
      <c r="B676" s="57"/>
      <c r="C676" s="58"/>
      <c r="F676" s="59"/>
      <c r="G676" s="59"/>
    </row>
    <row r="677" spans="2:7" ht="15.75" customHeight="1" x14ac:dyDescent="0.25">
      <c r="B677" s="57"/>
      <c r="C677" s="58"/>
      <c r="F677" s="59"/>
      <c r="G677" s="59"/>
    </row>
    <row r="678" spans="2:7" ht="15.75" customHeight="1" x14ac:dyDescent="0.25">
      <c r="B678" s="57"/>
      <c r="C678" s="58"/>
      <c r="F678" s="59"/>
      <c r="G678" s="59"/>
    </row>
    <row r="679" spans="2:7" ht="15.75" customHeight="1" x14ac:dyDescent="0.25">
      <c r="B679" s="57"/>
      <c r="C679" s="58"/>
      <c r="F679" s="59"/>
      <c r="G679" s="59"/>
    </row>
    <row r="680" spans="2:7" ht="15.75" customHeight="1" x14ac:dyDescent="0.25">
      <c r="B680" s="57"/>
      <c r="C680" s="58"/>
      <c r="F680" s="59"/>
      <c r="G680" s="59"/>
    </row>
    <row r="681" spans="2:7" ht="15.75" customHeight="1" x14ac:dyDescent="0.25">
      <c r="B681" s="57"/>
      <c r="C681" s="58"/>
      <c r="F681" s="59"/>
      <c r="G681" s="59"/>
    </row>
    <row r="682" spans="2:7" ht="15.75" customHeight="1" x14ac:dyDescent="0.25">
      <c r="B682" s="57"/>
      <c r="C682" s="58"/>
      <c r="F682" s="59"/>
      <c r="G682" s="59"/>
    </row>
    <row r="683" spans="2:7" ht="15.75" customHeight="1" x14ac:dyDescent="0.25">
      <c r="B683" s="57"/>
      <c r="C683" s="58"/>
      <c r="F683" s="59"/>
      <c r="G683" s="59"/>
    </row>
    <row r="684" spans="2:7" ht="15.75" customHeight="1" x14ac:dyDescent="0.25">
      <c r="B684" s="57"/>
      <c r="C684" s="58"/>
      <c r="F684" s="59"/>
      <c r="G684" s="59"/>
    </row>
    <row r="685" spans="2:7" ht="15.75" customHeight="1" x14ac:dyDescent="0.25">
      <c r="B685" s="57"/>
      <c r="C685" s="58"/>
      <c r="F685" s="59"/>
      <c r="G685" s="59"/>
    </row>
    <row r="686" spans="2:7" ht="15.75" customHeight="1" x14ac:dyDescent="0.25">
      <c r="B686" s="57"/>
      <c r="C686" s="58"/>
      <c r="F686" s="59"/>
      <c r="G686" s="59"/>
    </row>
    <row r="687" spans="2:7" ht="15.75" customHeight="1" x14ac:dyDescent="0.25">
      <c r="B687" s="57"/>
      <c r="C687" s="58"/>
      <c r="F687" s="59"/>
      <c r="G687" s="59"/>
    </row>
    <row r="688" spans="2:7" ht="15.75" customHeight="1" x14ac:dyDescent="0.25">
      <c r="B688" s="57"/>
      <c r="C688" s="58"/>
      <c r="F688" s="59"/>
      <c r="G688" s="59"/>
    </row>
    <row r="689" spans="2:7" ht="15.75" customHeight="1" x14ac:dyDescent="0.25">
      <c r="B689" s="57"/>
      <c r="C689" s="58"/>
      <c r="F689" s="59"/>
      <c r="G689" s="59"/>
    </row>
    <row r="690" spans="2:7" ht="15.75" customHeight="1" x14ac:dyDescent="0.25">
      <c r="B690" s="57"/>
      <c r="C690" s="58"/>
      <c r="F690" s="59"/>
      <c r="G690" s="59"/>
    </row>
    <row r="691" spans="2:7" ht="15.75" customHeight="1" x14ac:dyDescent="0.25">
      <c r="B691" s="57"/>
      <c r="C691" s="58"/>
      <c r="F691" s="59"/>
      <c r="G691" s="59"/>
    </row>
    <row r="692" spans="2:7" ht="15.75" customHeight="1" x14ac:dyDescent="0.25">
      <c r="B692" s="57"/>
      <c r="C692" s="58"/>
      <c r="F692" s="59"/>
      <c r="G692" s="59"/>
    </row>
    <row r="693" spans="2:7" ht="15.75" customHeight="1" x14ac:dyDescent="0.25">
      <c r="B693" s="57"/>
      <c r="C693" s="58"/>
      <c r="F693" s="59"/>
      <c r="G693" s="59"/>
    </row>
    <row r="694" spans="2:7" ht="15.75" customHeight="1" x14ac:dyDescent="0.25">
      <c r="B694" s="57"/>
      <c r="C694" s="58"/>
      <c r="F694" s="59"/>
      <c r="G694" s="59"/>
    </row>
    <row r="695" spans="2:7" ht="15.75" customHeight="1" x14ac:dyDescent="0.25">
      <c r="B695" s="57"/>
      <c r="C695" s="58"/>
      <c r="F695" s="59"/>
      <c r="G695" s="59"/>
    </row>
    <row r="696" spans="2:7" ht="15.75" customHeight="1" x14ac:dyDescent="0.25">
      <c r="B696" s="57"/>
      <c r="C696" s="58"/>
      <c r="F696" s="59"/>
      <c r="G696" s="59"/>
    </row>
    <row r="697" spans="2:7" ht="15.75" customHeight="1" x14ac:dyDescent="0.25">
      <c r="B697" s="57"/>
      <c r="C697" s="58"/>
      <c r="F697" s="59"/>
      <c r="G697" s="59"/>
    </row>
    <row r="698" spans="2:7" ht="15.75" customHeight="1" x14ac:dyDescent="0.25">
      <c r="B698" s="57"/>
      <c r="C698" s="58"/>
      <c r="F698" s="59"/>
      <c r="G698" s="59"/>
    </row>
    <row r="699" spans="2:7" ht="15.75" customHeight="1" x14ac:dyDescent="0.25">
      <c r="B699" s="57"/>
      <c r="C699" s="58"/>
      <c r="F699" s="59"/>
      <c r="G699" s="59"/>
    </row>
    <row r="700" spans="2:7" ht="15.75" customHeight="1" x14ac:dyDescent="0.25">
      <c r="B700" s="57"/>
      <c r="C700" s="58"/>
      <c r="F700" s="59"/>
      <c r="G700" s="59"/>
    </row>
    <row r="701" spans="2:7" ht="15.75" customHeight="1" x14ac:dyDescent="0.25">
      <c r="B701" s="57"/>
      <c r="C701" s="58"/>
      <c r="F701" s="59"/>
      <c r="G701" s="59"/>
    </row>
    <row r="702" spans="2:7" ht="15.75" customHeight="1" x14ac:dyDescent="0.25">
      <c r="B702" s="57"/>
      <c r="C702" s="58"/>
      <c r="F702" s="59"/>
      <c r="G702" s="59"/>
    </row>
    <row r="703" spans="2:7" ht="15.75" customHeight="1" x14ac:dyDescent="0.25">
      <c r="B703" s="57"/>
      <c r="C703" s="58"/>
      <c r="F703" s="59"/>
      <c r="G703" s="59"/>
    </row>
    <row r="704" spans="2:7" ht="15.75" customHeight="1" x14ac:dyDescent="0.25">
      <c r="B704" s="57"/>
      <c r="C704" s="58"/>
      <c r="F704" s="59"/>
      <c r="G704" s="59"/>
    </row>
    <row r="705" spans="2:7" ht="15.75" customHeight="1" x14ac:dyDescent="0.25">
      <c r="B705" s="57"/>
      <c r="C705" s="58"/>
      <c r="F705" s="59"/>
      <c r="G705" s="59"/>
    </row>
    <row r="706" spans="2:7" ht="15.75" customHeight="1" x14ac:dyDescent="0.25">
      <c r="B706" s="57"/>
      <c r="C706" s="58"/>
      <c r="F706" s="59"/>
      <c r="G706" s="59"/>
    </row>
    <row r="707" spans="2:7" ht="15.75" customHeight="1" x14ac:dyDescent="0.25">
      <c r="B707" s="57"/>
      <c r="C707" s="58"/>
      <c r="F707" s="59"/>
      <c r="G707" s="59"/>
    </row>
    <row r="708" spans="2:7" ht="15.75" customHeight="1" x14ac:dyDescent="0.25">
      <c r="B708" s="57"/>
      <c r="C708" s="58"/>
      <c r="F708" s="59"/>
      <c r="G708" s="59"/>
    </row>
    <row r="709" spans="2:7" ht="15.75" customHeight="1" x14ac:dyDescent="0.25">
      <c r="B709" s="57"/>
      <c r="C709" s="58"/>
      <c r="F709" s="59"/>
      <c r="G709" s="59"/>
    </row>
    <row r="710" spans="2:7" ht="15.75" customHeight="1" x14ac:dyDescent="0.25">
      <c r="B710" s="57"/>
      <c r="C710" s="58"/>
      <c r="F710" s="59"/>
      <c r="G710" s="59"/>
    </row>
    <row r="711" spans="2:7" ht="15.75" customHeight="1" x14ac:dyDescent="0.25">
      <c r="B711" s="57"/>
      <c r="C711" s="58"/>
      <c r="F711" s="59"/>
      <c r="G711" s="59"/>
    </row>
    <row r="712" spans="2:7" ht="15.75" customHeight="1" x14ac:dyDescent="0.25">
      <c r="B712" s="57"/>
      <c r="C712" s="58"/>
      <c r="F712" s="59"/>
      <c r="G712" s="59"/>
    </row>
    <row r="713" spans="2:7" ht="15.75" customHeight="1" x14ac:dyDescent="0.25">
      <c r="B713" s="57"/>
      <c r="C713" s="58"/>
      <c r="F713" s="59"/>
      <c r="G713" s="59"/>
    </row>
    <row r="714" spans="2:7" ht="15.75" customHeight="1" x14ac:dyDescent="0.25">
      <c r="B714" s="57"/>
      <c r="C714" s="58"/>
      <c r="F714" s="59"/>
      <c r="G714" s="59"/>
    </row>
    <row r="715" spans="2:7" ht="15.75" customHeight="1" x14ac:dyDescent="0.25">
      <c r="B715" s="57"/>
      <c r="C715" s="58"/>
      <c r="F715" s="59"/>
      <c r="G715" s="59"/>
    </row>
    <row r="716" spans="2:7" ht="15.75" customHeight="1" x14ac:dyDescent="0.25">
      <c r="B716" s="57"/>
      <c r="C716" s="58"/>
      <c r="F716" s="59"/>
      <c r="G716" s="59"/>
    </row>
    <row r="717" spans="2:7" ht="15.75" customHeight="1" x14ac:dyDescent="0.25">
      <c r="B717" s="57"/>
      <c r="C717" s="58"/>
      <c r="F717" s="59"/>
      <c r="G717" s="59"/>
    </row>
    <row r="718" spans="2:7" ht="15.75" customHeight="1" x14ac:dyDescent="0.25">
      <c r="B718" s="57"/>
      <c r="C718" s="58"/>
      <c r="F718" s="59"/>
      <c r="G718" s="59"/>
    </row>
    <row r="719" spans="2:7" ht="15.75" customHeight="1" x14ac:dyDescent="0.25">
      <c r="B719" s="57"/>
      <c r="C719" s="58"/>
      <c r="F719" s="59"/>
      <c r="G719" s="59"/>
    </row>
    <row r="720" spans="2:7" ht="15.75" customHeight="1" x14ac:dyDescent="0.25">
      <c r="B720" s="57"/>
      <c r="C720" s="58"/>
      <c r="F720" s="59"/>
      <c r="G720" s="59"/>
    </row>
    <row r="721" spans="2:7" ht="15.75" customHeight="1" x14ac:dyDescent="0.25">
      <c r="B721" s="57"/>
      <c r="C721" s="58"/>
      <c r="F721" s="59"/>
      <c r="G721" s="59"/>
    </row>
    <row r="722" spans="2:7" ht="15.75" customHeight="1" x14ac:dyDescent="0.25">
      <c r="B722" s="57"/>
      <c r="C722" s="58"/>
      <c r="F722" s="59"/>
      <c r="G722" s="59"/>
    </row>
    <row r="723" spans="2:7" ht="15.75" customHeight="1" x14ac:dyDescent="0.25">
      <c r="B723" s="57"/>
      <c r="C723" s="58"/>
      <c r="F723" s="59"/>
      <c r="G723" s="59"/>
    </row>
    <row r="724" spans="2:7" ht="15.75" customHeight="1" x14ac:dyDescent="0.25">
      <c r="B724" s="57"/>
      <c r="C724" s="58"/>
      <c r="F724" s="59"/>
      <c r="G724" s="59"/>
    </row>
    <row r="725" spans="2:7" ht="15.75" customHeight="1" x14ac:dyDescent="0.25">
      <c r="B725" s="57"/>
      <c r="C725" s="58"/>
      <c r="F725" s="59"/>
      <c r="G725" s="59"/>
    </row>
    <row r="726" spans="2:7" ht="15.75" customHeight="1" x14ac:dyDescent="0.25">
      <c r="B726" s="57"/>
      <c r="C726" s="58"/>
      <c r="F726" s="59"/>
      <c r="G726" s="59"/>
    </row>
    <row r="727" spans="2:7" ht="15.75" customHeight="1" x14ac:dyDescent="0.25">
      <c r="B727" s="57"/>
      <c r="C727" s="58"/>
      <c r="F727" s="59"/>
      <c r="G727" s="59"/>
    </row>
    <row r="728" spans="2:7" ht="15.75" customHeight="1" x14ac:dyDescent="0.25">
      <c r="B728" s="57"/>
      <c r="C728" s="58"/>
      <c r="F728" s="59"/>
      <c r="G728" s="59"/>
    </row>
    <row r="729" spans="2:7" ht="15.75" customHeight="1" x14ac:dyDescent="0.25">
      <c r="B729" s="57"/>
      <c r="C729" s="58"/>
      <c r="F729" s="59"/>
      <c r="G729" s="59"/>
    </row>
    <row r="730" spans="2:7" ht="15.75" customHeight="1" x14ac:dyDescent="0.25">
      <c r="B730" s="57"/>
      <c r="C730" s="58"/>
      <c r="F730" s="59"/>
      <c r="G730" s="59"/>
    </row>
    <row r="731" spans="2:7" ht="15.75" customHeight="1" x14ac:dyDescent="0.25">
      <c r="B731" s="57"/>
      <c r="C731" s="58"/>
      <c r="F731" s="59"/>
      <c r="G731" s="59"/>
    </row>
    <row r="732" spans="2:7" ht="15.75" customHeight="1" x14ac:dyDescent="0.25">
      <c r="B732" s="57"/>
      <c r="C732" s="58"/>
      <c r="F732" s="59"/>
      <c r="G732" s="59"/>
    </row>
    <row r="733" spans="2:7" ht="15.75" customHeight="1" x14ac:dyDescent="0.25">
      <c r="B733" s="57"/>
      <c r="C733" s="58"/>
      <c r="F733" s="59"/>
      <c r="G733" s="59"/>
    </row>
    <row r="734" spans="2:7" ht="15.75" customHeight="1" x14ac:dyDescent="0.25">
      <c r="B734" s="57"/>
      <c r="C734" s="58"/>
      <c r="F734" s="59"/>
      <c r="G734" s="59"/>
    </row>
    <row r="735" spans="2:7" ht="15.75" customHeight="1" x14ac:dyDescent="0.25">
      <c r="B735" s="57"/>
      <c r="C735" s="58"/>
      <c r="F735" s="59"/>
      <c r="G735" s="59"/>
    </row>
    <row r="736" spans="2:7" ht="15.75" customHeight="1" x14ac:dyDescent="0.25">
      <c r="B736" s="57"/>
      <c r="C736" s="58"/>
      <c r="F736" s="59"/>
      <c r="G736" s="59"/>
    </row>
    <row r="737" spans="2:7" ht="15.75" customHeight="1" x14ac:dyDescent="0.25">
      <c r="B737" s="57"/>
      <c r="C737" s="58"/>
      <c r="F737" s="59"/>
      <c r="G737" s="59"/>
    </row>
    <row r="738" spans="2:7" ht="15.75" customHeight="1" x14ac:dyDescent="0.25">
      <c r="B738" s="57"/>
      <c r="C738" s="58"/>
      <c r="F738" s="59"/>
      <c r="G738" s="59"/>
    </row>
    <row r="739" spans="2:7" ht="15.75" customHeight="1" x14ac:dyDescent="0.25">
      <c r="B739" s="57"/>
      <c r="C739" s="58"/>
      <c r="F739" s="59"/>
      <c r="G739" s="59"/>
    </row>
    <row r="740" spans="2:7" ht="15.75" customHeight="1" x14ac:dyDescent="0.25">
      <c r="B740" s="57"/>
      <c r="C740" s="58"/>
      <c r="F740" s="59"/>
      <c r="G740" s="59"/>
    </row>
    <row r="741" spans="2:7" ht="15.75" customHeight="1" x14ac:dyDescent="0.25">
      <c r="B741" s="57"/>
      <c r="C741" s="58"/>
      <c r="F741" s="59"/>
      <c r="G741" s="59"/>
    </row>
    <row r="742" spans="2:7" ht="15.75" customHeight="1" x14ac:dyDescent="0.25">
      <c r="B742" s="57"/>
      <c r="C742" s="58"/>
      <c r="F742" s="59"/>
      <c r="G742" s="59"/>
    </row>
    <row r="743" spans="2:7" ht="15.75" customHeight="1" x14ac:dyDescent="0.25">
      <c r="B743" s="57"/>
      <c r="C743" s="58"/>
      <c r="F743" s="59"/>
      <c r="G743" s="59"/>
    </row>
    <row r="744" spans="2:7" ht="15.75" customHeight="1" x14ac:dyDescent="0.25">
      <c r="B744" s="57"/>
      <c r="C744" s="58"/>
      <c r="F744" s="59"/>
      <c r="G744" s="59"/>
    </row>
    <row r="745" spans="2:7" ht="15.75" customHeight="1" x14ac:dyDescent="0.25">
      <c r="B745" s="57"/>
      <c r="C745" s="58"/>
      <c r="F745" s="59"/>
      <c r="G745" s="59"/>
    </row>
    <row r="746" spans="2:7" ht="15.75" customHeight="1" x14ac:dyDescent="0.25">
      <c r="B746" s="57"/>
      <c r="C746" s="58"/>
      <c r="F746" s="59"/>
      <c r="G746" s="59"/>
    </row>
    <row r="747" spans="2:7" ht="15.75" customHeight="1" x14ac:dyDescent="0.25">
      <c r="B747" s="57"/>
      <c r="C747" s="58"/>
      <c r="F747" s="59"/>
      <c r="G747" s="59"/>
    </row>
    <row r="748" spans="2:7" ht="15.75" customHeight="1" x14ac:dyDescent="0.25">
      <c r="B748" s="57"/>
      <c r="C748" s="58"/>
      <c r="F748" s="59"/>
      <c r="G748" s="59"/>
    </row>
    <row r="749" spans="2:7" ht="15.75" customHeight="1" x14ac:dyDescent="0.25">
      <c r="B749" s="57"/>
      <c r="C749" s="58"/>
      <c r="F749" s="59"/>
      <c r="G749" s="59"/>
    </row>
    <row r="750" spans="2:7" ht="15.75" customHeight="1" x14ac:dyDescent="0.25">
      <c r="B750" s="57"/>
      <c r="C750" s="58"/>
      <c r="F750" s="59"/>
      <c r="G750" s="59"/>
    </row>
    <row r="751" spans="2:7" ht="15.75" customHeight="1" x14ac:dyDescent="0.25">
      <c r="B751" s="57"/>
      <c r="C751" s="58"/>
      <c r="F751" s="59"/>
      <c r="G751" s="59"/>
    </row>
    <row r="752" spans="2:7" ht="15.75" customHeight="1" x14ac:dyDescent="0.25">
      <c r="B752" s="57"/>
      <c r="C752" s="58"/>
      <c r="F752" s="59"/>
      <c r="G752" s="59"/>
    </row>
    <row r="753" spans="2:7" ht="15.75" customHeight="1" x14ac:dyDescent="0.25">
      <c r="B753" s="57"/>
      <c r="C753" s="58"/>
      <c r="F753" s="59"/>
      <c r="G753" s="59"/>
    </row>
    <row r="754" spans="2:7" ht="15.75" customHeight="1" x14ac:dyDescent="0.25">
      <c r="B754" s="57"/>
      <c r="C754" s="58"/>
      <c r="F754" s="59"/>
      <c r="G754" s="59"/>
    </row>
    <row r="755" spans="2:7" ht="15.75" customHeight="1" x14ac:dyDescent="0.25">
      <c r="B755" s="57"/>
      <c r="C755" s="58"/>
      <c r="F755" s="59"/>
      <c r="G755" s="59"/>
    </row>
    <row r="756" spans="2:7" ht="15.75" customHeight="1" x14ac:dyDescent="0.25">
      <c r="B756" s="57"/>
      <c r="C756" s="58"/>
      <c r="F756" s="59"/>
      <c r="G756" s="59"/>
    </row>
    <row r="757" spans="2:7" ht="15.75" customHeight="1" x14ac:dyDescent="0.25">
      <c r="B757" s="57"/>
      <c r="C757" s="58"/>
      <c r="F757" s="59"/>
      <c r="G757" s="59"/>
    </row>
    <row r="758" spans="2:7" ht="15.75" customHeight="1" x14ac:dyDescent="0.25">
      <c r="B758" s="57"/>
      <c r="C758" s="58"/>
      <c r="F758" s="59"/>
      <c r="G758" s="59"/>
    </row>
    <row r="759" spans="2:7" ht="15.75" customHeight="1" x14ac:dyDescent="0.25">
      <c r="B759" s="57"/>
      <c r="C759" s="58"/>
      <c r="F759" s="59"/>
      <c r="G759" s="59"/>
    </row>
    <row r="760" spans="2:7" ht="15.75" customHeight="1" x14ac:dyDescent="0.25">
      <c r="B760" s="57"/>
      <c r="C760" s="58"/>
      <c r="F760" s="59"/>
      <c r="G760" s="59"/>
    </row>
    <row r="761" spans="2:7" ht="15.75" customHeight="1" x14ac:dyDescent="0.25">
      <c r="B761" s="57"/>
      <c r="C761" s="58"/>
      <c r="F761" s="59"/>
      <c r="G761" s="59"/>
    </row>
    <row r="762" spans="2:7" ht="15.75" customHeight="1" x14ac:dyDescent="0.25">
      <c r="B762" s="57"/>
      <c r="C762" s="58"/>
      <c r="F762" s="59"/>
      <c r="G762" s="59"/>
    </row>
    <row r="763" spans="2:7" ht="15.75" customHeight="1" x14ac:dyDescent="0.25">
      <c r="B763" s="57"/>
      <c r="C763" s="58"/>
      <c r="F763" s="59"/>
      <c r="G763" s="59"/>
    </row>
    <row r="764" spans="2:7" ht="15.75" customHeight="1" x14ac:dyDescent="0.25">
      <c r="B764" s="57"/>
      <c r="C764" s="58"/>
      <c r="F764" s="59"/>
      <c r="G764" s="59"/>
    </row>
    <row r="765" spans="2:7" ht="15.75" customHeight="1" x14ac:dyDescent="0.25">
      <c r="B765" s="57"/>
      <c r="C765" s="58"/>
      <c r="F765" s="59"/>
      <c r="G765" s="59"/>
    </row>
    <row r="766" spans="2:7" ht="15.75" customHeight="1" x14ac:dyDescent="0.25">
      <c r="B766" s="57"/>
      <c r="C766" s="58"/>
      <c r="F766" s="59"/>
      <c r="G766" s="59"/>
    </row>
    <row r="767" spans="2:7" ht="15.75" customHeight="1" x14ac:dyDescent="0.25">
      <c r="B767" s="57"/>
      <c r="C767" s="58"/>
      <c r="F767" s="59"/>
      <c r="G767" s="59"/>
    </row>
    <row r="768" spans="2:7" ht="15.75" customHeight="1" x14ac:dyDescent="0.25">
      <c r="B768" s="57"/>
      <c r="C768" s="58"/>
      <c r="F768" s="59"/>
      <c r="G768" s="59"/>
    </row>
    <row r="769" spans="2:7" ht="15.75" customHeight="1" x14ac:dyDescent="0.25">
      <c r="B769" s="57"/>
      <c r="C769" s="58"/>
      <c r="F769" s="59"/>
      <c r="G769" s="59"/>
    </row>
    <row r="770" spans="2:7" ht="15.75" customHeight="1" x14ac:dyDescent="0.25">
      <c r="B770" s="57"/>
      <c r="C770" s="58"/>
      <c r="F770" s="59"/>
      <c r="G770" s="59"/>
    </row>
    <row r="771" spans="2:7" ht="15.75" customHeight="1" x14ac:dyDescent="0.25">
      <c r="B771" s="57"/>
      <c r="C771" s="58"/>
      <c r="F771" s="59"/>
      <c r="G771" s="59"/>
    </row>
    <row r="772" spans="2:7" ht="15.75" customHeight="1" x14ac:dyDescent="0.25">
      <c r="B772" s="57"/>
      <c r="C772" s="58"/>
      <c r="F772" s="59"/>
      <c r="G772" s="59"/>
    </row>
    <row r="773" spans="2:7" ht="15.75" customHeight="1" x14ac:dyDescent="0.25">
      <c r="B773" s="57"/>
      <c r="C773" s="58"/>
      <c r="F773" s="59"/>
      <c r="G773" s="59"/>
    </row>
    <row r="774" spans="2:7" ht="15.75" customHeight="1" x14ac:dyDescent="0.25">
      <c r="B774" s="57"/>
      <c r="C774" s="58"/>
      <c r="F774" s="59"/>
      <c r="G774" s="59"/>
    </row>
    <row r="775" spans="2:7" ht="15.75" customHeight="1" x14ac:dyDescent="0.25">
      <c r="B775" s="57"/>
      <c r="C775" s="58"/>
      <c r="F775" s="59"/>
      <c r="G775" s="59"/>
    </row>
    <row r="776" spans="2:7" ht="15.75" customHeight="1" x14ac:dyDescent="0.25">
      <c r="B776" s="57"/>
      <c r="C776" s="58"/>
      <c r="F776" s="59"/>
      <c r="G776" s="59"/>
    </row>
    <row r="777" spans="2:7" ht="15.75" customHeight="1" x14ac:dyDescent="0.25">
      <c r="B777" s="57"/>
      <c r="C777" s="58"/>
      <c r="F777" s="59"/>
      <c r="G777" s="59"/>
    </row>
    <row r="778" spans="2:7" ht="15.75" customHeight="1" x14ac:dyDescent="0.25">
      <c r="B778" s="57"/>
      <c r="C778" s="58"/>
      <c r="F778" s="59"/>
      <c r="G778" s="59"/>
    </row>
    <row r="779" spans="2:7" ht="15.75" customHeight="1" x14ac:dyDescent="0.25">
      <c r="B779" s="57"/>
      <c r="C779" s="58"/>
      <c r="F779" s="59"/>
      <c r="G779" s="59"/>
    </row>
    <row r="780" spans="2:7" ht="15.75" customHeight="1" x14ac:dyDescent="0.25">
      <c r="B780" s="57"/>
      <c r="C780" s="58"/>
      <c r="F780" s="59"/>
      <c r="G780" s="59"/>
    </row>
    <row r="781" spans="2:7" ht="15.75" customHeight="1" x14ac:dyDescent="0.25">
      <c r="B781" s="57"/>
      <c r="C781" s="58"/>
      <c r="F781" s="59"/>
      <c r="G781" s="59"/>
    </row>
    <row r="782" spans="2:7" ht="15.75" customHeight="1" x14ac:dyDescent="0.25">
      <c r="B782" s="57"/>
      <c r="C782" s="58"/>
      <c r="F782" s="59"/>
      <c r="G782" s="59"/>
    </row>
    <row r="783" spans="2:7" ht="15.75" customHeight="1" x14ac:dyDescent="0.25">
      <c r="B783" s="57"/>
      <c r="C783" s="58"/>
      <c r="F783" s="59"/>
      <c r="G783" s="59"/>
    </row>
    <row r="784" spans="2:7" ht="15.75" customHeight="1" x14ac:dyDescent="0.25">
      <c r="B784" s="57"/>
      <c r="C784" s="58"/>
      <c r="F784" s="59"/>
      <c r="G784" s="59"/>
    </row>
    <row r="785" spans="2:7" ht="15.75" customHeight="1" x14ac:dyDescent="0.25">
      <c r="B785" s="57"/>
      <c r="C785" s="58"/>
      <c r="F785" s="59"/>
      <c r="G785" s="59"/>
    </row>
    <row r="786" spans="2:7" ht="15.75" customHeight="1" x14ac:dyDescent="0.25">
      <c r="B786" s="57"/>
      <c r="C786" s="58"/>
      <c r="F786" s="59"/>
      <c r="G786" s="59"/>
    </row>
    <row r="787" spans="2:7" ht="15.75" customHeight="1" x14ac:dyDescent="0.25">
      <c r="B787" s="57"/>
      <c r="C787" s="58"/>
      <c r="F787" s="59"/>
      <c r="G787" s="59"/>
    </row>
    <row r="788" spans="2:7" ht="15.75" customHeight="1" x14ac:dyDescent="0.25">
      <c r="B788" s="57"/>
      <c r="C788" s="58"/>
      <c r="F788" s="59"/>
      <c r="G788" s="59"/>
    </row>
    <row r="789" spans="2:7" ht="15.75" customHeight="1" x14ac:dyDescent="0.25">
      <c r="B789" s="57"/>
      <c r="C789" s="58"/>
      <c r="F789" s="59"/>
      <c r="G789" s="59"/>
    </row>
    <row r="790" spans="2:7" ht="15.75" customHeight="1" x14ac:dyDescent="0.25">
      <c r="B790" s="57"/>
      <c r="C790" s="58"/>
      <c r="F790" s="59"/>
      <c r="G790" s="59"/>
    </row>
    <row r="791" spans="2:7" ht="15.75" customHeight="1" x14ac:dyDescent="0.25">
      <c r="B791" s="57"/>
      <c r="C791" s="58"/>
      <c r="F791" s="59"/>
      <c r="G791" s="59"/>
    </row>
    <row r="792" spans="2:7" ht="15.75" customHeight="1" x14ac:dyDescent="0.25">
      <c r="B792" s="57"/>
      <c r="C792" s="58"/>
      <c r="F792" s="59"/>
      <c r="G792" s="59"/>
    </row>
    <row r="793" spans="2:7" ht="15.75" customHeight="1" x14ac:dyDescent="0.25">
      <c r="B793" s="57"/>
      <c r="C793" s="58"/>
      <c r="F793" s="59"/>
      <c r="G793" s="59"/>
    </row>
    <row r="794" spans="2:7" ht="15.75" customHeight="1" x14ac:dyDescent="0.25">
      <c r="B794" s="57"/>
      <c r="C794" s="58"/>
      <c r="F794" s="59"/>
      <c r="G794" s="59"/>
    </row>
    <row r="795" spans="2:7" ht="15.75" customHeight="1" x14ac:dyDescent="0.25">
      <c r="B795" s="57"/>
      <c r="C795" s="58"/>
      <c r="F795" s="59"/>
      <c r="G795" s="59"/>
    </row>
    <row r="796" spans="2:7" ht="15.75" customHeight="1" x14ac:dyDescent="0.25">
      <c r="B796" s="57"/>
      <c r="C796" s="58"/>
      <c r="F796" s="59"/>
      <c r="G796" s="59"/>
    </row>
    <row r="797" spans="2:7" ht="15.75" customHeight="1" x14ac:dyDescent="0.25">
      <c r="B797" s="57"/>
      <c r="C797" s="58"/>
      <c r="F797" s="59"/>
      <c r="G797" s="59"/>
    </row>
    <row r="798" spans="2:7" ht="15.75" customHeight="1" x14ac:dyDescent="0.25">
      <c r="B798" s="57"/>
      <c r="C798" s="58"/>
      <c r="F798" s="59"/>
      <c r="G798" s="59"/>
    </row>
    <row r="799" spans="2:7" ht="15.75" customHeight="1" x14ac:dyDescent="0.25">
      <c r="B799" s="57"/>
      <c r="C799" s="58"/>
      <c r="F799" s="59"/>
      <c r="G799" s="59"/>
    </row>
    <row r="800" spans="2:7" ht="15.75" customHeight="1" x14ac:dyDescent="0.25">
      <c r="B800" s="57"/>
      <c r="C800" s="58"/>
      <c r="F800" s="59"/>
      <c r="G800" s="59"/>
    </row>
    <row r="801" spans="2:7" ht="15.75" customHeight="1" x14ac:dyDescent="0.25">
      <c r="B801" s="57"/>
      <c r="C801" s="58"/>
      <c r="F801" s="59"/>
      <c r="G801" s="59"/>
    </row>
    <row r="802" spans="2:7" ht="15.75" customHeight="1" x14ac:dyDescent="0.25">
      <c r="B802" s="57"/>
      <c r="C802" s="58"/>
      <c r="F802" s="59"/>
      <c r="G802" s="59"/>
    </row>
    <row r="803" spans="2:7" ht="15.75" customHeight="1" x14ac:dyDescent="0.25">
      <c r="B803" s="57"/>
      <c r="C803" s="58"/>
      <c r="F803" s="59"/>
      <c r="G803" s="59"/>
    </row>
    <row r="804" spans="2:7" ht="15.75" customHeight="1" x14ac:dyDescent="0.25">
      <c r="B804" s="57"/>
      <c r="C804" s="58"/>
      <c r="F804" s="59"/>
      <c r="G804" s="59"/>
    </row>
    <row r="805" spans="2:7" ht="15.75" customHeight="1" x14ac:dyDescent="0.25">
      <c r="B805" s="57"/>
      <c r="C805" s="58"/>
      <c r="F805" s="59"/>
      <c r="G805" s="59"/>
    </row>
    <row r="806" spans="2:7" ht="15.75" customHeight="1" x14ac:dyDescent="0.25">
      <c r="B806" s="57"/>
      <c r="C806" s="58"/>
      <c r="F806" s="59"/>
      <c r="G806" s="59"/>
    </row>
    <row r="807" spans="2:7" ht="15.75" customHeight="1" x14ac:dyDescent="0.25">
      <c r="B807" s="57"/>
      <c r="C807" s="58"/>
      <c r="F807" s="59"/>
      <c r="G807" s="59"/>
    </row>
    <row r="808" spans="2:7" ht="15.75" customHeight="1" x14ac:dyDescent="0.25">
      <c r="B808" s="57"/>
      <c r="C808" s="58"/>
      <c r="F808" s="59"/>
      <c r="G808" s="59"/>
    </row>
    <row r="809" spans="2:7" ht="15.75" customHeight="1" x14ac:dyDescent="0.25">
      <c r="B809" s="57"/>
      <c r="C809" s="58"/>
      <c r="F809" s="59"/>
      <c r="G809" s="59"/>
    </row>
    <row r="810" spans="2:7" ht="15.75" customHeight="1" x14ac:dyDescent="0.25">
      <c r="B810" s="57"/>
      <c r="C810" s="58"/>
      <c r="F810" s="59"/>
      <c r="G810" s="59"/>
    </row>
    <row r="811" spans="2:7" ht="15.75" customHeight="1" x14ac:dyDescent="0.25">
      <c r="B811" s="57"/>
      <c r="C811" s="58"/>
      <c r="F811" s="59"/>
      <c r="G811" s="59"/>
    </row>
    <row r="812" spans="2:7" ht="15.75" customHeight="1" x14ac:dyDescent="0.25">
      <c r="B812" s="57"/>
      <c r="C812" s="58"/>
      <c r="F812" s="59"/>
      <c r="G812" s="59"/>
    </row>
    <row r="813" spans="2:7" ht="15.75" customHeight="1" x14ac:dyDescent="0.25">
      <c r="B813" s="57"/>
      <c r="C813" s="58"/>
      <c r="F813" s="59"/>
      <c r="G813" s="59"/>
    </row>
    <row r="814" spans="2:7" ht="15.75" customHeight="1" x14ac:dyDescent="0.25">
      <c r="B814" s="57"/>
      <c r="C814" s="58"/>
      <c r="F814" s="59"/>
      <c r="G814" s="59"/>
    </row>
    <row r="815" spans="2:7" ht="15.75" customHeight="1" x14ac:dyDescent="0.25">
      <c r="B815" s="57"/>
      <c r="C815" s="58"/>
      <c r="F815" s="59"/>
      <c r="G815" s="59"/>
    </row>
    <row r="816" spans="2:7" ht="15.75" customHeight="1" x14ac:dyDescent="0.25">
      <c r="B816" s="57"/>
      <c r="C816" s="58"/>
      <c r="F816" s="59"/>
      <c r="G816" s="59"/>
    </row>
    <row r="817" spans="2:7" ht="15.75" customHeight="1" x14ac:dyDescent="0.25">
      <c r="B817" s="57"/>
      <c r="C817" s="58"/>
      <c r="F817" s="59"/>
      <c r="G817" s="59"/>
    </row>
    <row r="818" spans="2:7" ht="15.75" customHeight="1" x14ac:dyDescent="0.25">
      <c r="B818" s="57"/>
      <c r="C818" s="58"/>
      <c r="F818" s="59"/>
      <c r="G818" s="59"/>
    </row>
    <row r="819" spans="2:7" ht="15.75" customHeight="1" x14ac:dyDescent="0.25">
      <c r="B819" s="57"/>
      <c r="C819" s="58"/>
      <c r="F819" s="59"/>
      <c r="G819" s="59"/>
    </row>
    <row r="820" spans="2:7" ht="15.75" customHeight="1" x14ac:dyDescent="0.25">
      <c r="B820" s="57"/>
      <c r="C820" s="58"/>
      <c r="F820" s="59"/>
      <c r="G820" s="59"/>
    </row>
    <row r="821" spans="2:7" ht="15.75" customHeight="1" x14ac:dyDescent="0.25">
      <c r="B821" s="57"/>
      <c r="C821" s="58"/>
      <c r="F821" s="59"/>
      <c r="G821" s="59"/>
    </row>
    <row r="822" spans="2:7" ht="15.75" customHeight="1" x14ac:dyDescent="0.25">
      <c r="B822" s="57"/>
      <c r="C822" s="58"/>
      <c r="F822" s="59"/>
      <c r="G822" s="59"/>
    </row>
    <row r="823" spans="2:7" ht="15.75" customHeight="1" x14ac:dyDescent="0.25">
      <c r="B823" s="57"/>
      <c r="C823" s="58"/>
      <c r="F823" s="59"/>
      <c r="G823" s="59"/>
    </row>
    <row r="824" spans="2:7" ht="15.75" customHeight="1" x14ac:dyDescent="0.25">
      <c r="B824" s="57"/>
      <c r="C824" s="58"/>
      <c r="F824" s="59"/>
      <c r="G824" s="59"/>
    </row>
    <row r="825" spans="2:7" ht="15.75" customHeight="1" x14ac:dyDescent="0.25">
      <c r="B825" s="57"/>
      <c r="C825" s="58"/>
      <c r="F825" s="59"/>
      <c r="G825" s="59"/>
    </row>
    <row r="826" spans="2:7" ht="15.75" customHeight="1" x14ac:dyDescent="0.25">
      <c r="B826" s="57"/>
      <c r="C826" s="58"/>
      <c r="F826" s="59"/>
      <c r="G826" s="59"/>
    </row>
    <row r="827" spans="2:7" ht="15.75" customHeight="1" x14ac:dyDescent="0.25">
      <c r="B827" s="57"/>
      <c r="C827" s="58"/>
      <c r="F827" s="59"/>
      <c r="G827" s="59"/>
    </row>
    <row r="828" spans="2:7" ht="15.75" customHeight="1" x14ac:dyDescent="0.25">
      <c r="B828" s="57"/>
      <c r="C828" s="58"/>
      <c r="F828" s="59"/>
      <c r="G828" s="59"/>
    </row>
    <row r="829" spans="2:7" ht="15.75" customHeight="1" x14ac:dyDescent="0.25">
      <c r="B829" s="57"/>
      <c r="C829" s="58"/>
      <c r="F829" s="59"/>
      <c r="G829" s="59"/>
    </row>
    <row r="830" spans="2:7" ht="15.75" customHeight="1" x14ac:dyDescent="0.25">
      <c r="B830" s="57"/>
      <c r="C830" s="58"/>
      <c r="F830" s="59"/>
      <c r="G830" s="59"/>
    </row>
    <row r="831" spans="2:7" ht="15.75" customHeight="1" x14ac:dyDescent="0.25">
      <c r="B831" s="57"/>
      <c r="C831" s="58"/>
      <c r="F831" s="59"/>
      <c r="G831" s="59"/>
    </row>
    <row r="832" spans="2:7" ht="15.75" customHeight="1" x14ac:dyDescent="0.25">
      <c r="B832" s="57"/>
      <c r="C832" s="58"/>
      <c r="F832" s="59"/>
      <c r="G832" s="59"/>
    </row>
    <row r="833" spans="2:7" ht="15.75" customHeight="1" x14ac:dyDescent="0.25">
      <c r="B833" s="57"/>
      <c r="C833" s="58"/>
      <c r="F833" s="59"/>
      <c r="G833" s="59"/>
    </row>
    <row r="834" spans="2:7" ht="15.75" customHeight="1" x14ac:dyDescent="0.25">
      <c r="B834" s="57"/>
      <c r="C834" s="58"/>
      <c r="F834" s="59"/>
      <c r="G834" s="59"/>
    </row>
    <row r="835" spans="2:7" ht="15.75" customHeight="1" x14ac:dyDescent="0.25">
      <c r="B835" s="57"/>
      <c r="C835" s="58"/>
      <c r="F835" s="59"/>
      <c r="G835" s="59"/>
    </row>
    <row r="836" spans="2:7" ht="15.75" customHeight="1" x14ac:dyDescent="0.25">
      <c r="B836" s="57"/>
      <c r="C836" s="58"/>
      <c r="F836" s="59"/>
      <c r="G836" s="59"/>
    </row>
    <row r="837" spans="2:7" ht="15.75" customHeight="1" x14ac:dyDescent="0.25">
      <c r="B837" s="57"/>
      <c r="C837" s="58"/>
      <c r="F837" s="59"/>
      <c r="G837" s="59"/>
    </row>
    <row r="838" spans="2:7" ht="15.75" customHeight="1" x14ac:dyDescent="0.25">
      <c r="B838" s="57"/>
      <c r="C838" s="58"/>
      <c r="F838" s="59"/>
      <c r="G838" s="59"/>
    </row>
    <row r="839" spans="2:7" ht="15.75" customHeight="1" x14ac:dyDescent="0.25">
      <c r="B839" s="57"/>
      <c r="C839" s="58"/>
      <c r="F839" s="59"/>
      <c r="G839" s="59"/>
    </row>
    <row r="840" spans="2:7" ht="15.75" customHeight="1" x14ac:dyDescent="0.25">
      <c r="B840" s="57"/>
      <c r="C840" s="58"/>
      <c r="F840" s="59"/>
      <c r="G840" s="59"/>
    </row>
    <row r="841" spans="2:7" ht="15.75" customHeight="1" x14ac:dyDescent="0.25">
      <c r="B841" s="57"/>
      <c r="C841" s="58"/>
      <c r="F841" s="59"/>
      <c r="G841" s="59"/>
    </row>
    <row r="842" spans="2:7" ht="15.75" customHeight="1" x14ac:dyDescent="0.25">
      <c r="B842" s="57"/>
      <c r="C842" s="58"/>
      <c r="F842" s="59"/>
      <c r="G842" s="59"/>
    </row>
    <row r="843" spans="2:7" ht="15.75" customHeight="1" x14ac:dyDescent="0.25">
      <c r="B843" s="57"/>
      <c r="C843" s="58"/>
      <c r="F843" s="59"/>
      <c r="G843" s="59"/>
    </row>
    <row r="844" spans="2:7" ht="15.75" customHeight="1" x14ac:dyDescent="0.25">
      <c r="B844" s="57"/>
      <c r="C844" s="58"/>
      <c r="F844" s="59"/>
      <c r="G844" s="59"/>
    </row>
    <row r="845" spans="2:7" ht="15.75" customHeight="1" x14ac:dyDescent="0.25">
      <c r="B845" s="57"/>
      <c r="C845" s="58"/>
      <c r="F845" s="59"/>
      <c r="G845" s="59"/>
    </row>
    <row r="846" spans="2:7" ht="15.75" customHeight="1" x14ac:dyDescent="0.25">
      <c r="B846" s="57"/>
      <c r="C846" s="58"/>
      <c r="F846" s="59"/>
      <c r="G846" s="59"/>
    </row>
    <row r="847" spans="2:7" ht="15.75" customHeight="1" x14ac:dyDescent="0.25">
      <c r="B847" s="57"/>
      <c r="C847" s="58"/>
      <c r="F847" s="59"/>
      <c r="G847" s="59"/>
    </row>
    <row r="848" spans="2:7" ht="15.75" customHeight="1" x14ac:dyDescent="0.25">
      <c r="B848" s="57"/>
      <c r="C848" s="58"/>
      <c r="F848" s="59"/>
      <c r="G848" s="59"/>
    </row>
    <row r="849" spans="2:7" ht="15.75" customHeight="1" x14ac:dyDescent="0.25">
      <c r="B849" s="57"/>
      <c r="C849" s="58"/>
      <c r="F849" s="59"/>
      <c r="G849" s="59"/>
    </row>
    <row r="850" spans="2:7" ht="15.75" customHeight="1" x14ac:dyDescent="0.25">
      <c r="B850" s="57"/>
      <c r="C850" s="58"/>
      <c r="F850" s="59"/>
      <c r="G850" s="59"/>
    </row>
    <row r="851" spans="2:7" ht="15.75" customHeight="1" x14ac:dyDescent="0.25">
      <c r="B851" s="57"/>
      <c r="C851" s="58"/>
      <c r="F851" s="59"/>
      <c r="G851" s="59"/>
    </row>
    <row r="852" spans="2:7" ht="15.75" customHeight="1" x14ac:dyDescent="0.25">
      <c r="B852" s="57"/>
      <c r="C852" s="58"/>
      <c r="F852" s="59"/>
      <c r="G852" s="59"/>
    </row>
    <row r="853" spans="2:7" ht="15.75" customHeight="1" x14ac:dyDescent="0.25">
      <c r="B853" s="57"/>
      <c r="C853" s="58"/>
      <c r="F853" s="59"/>
      <c r="G853" s="59"/>
    </row>
    <row r="854" spans="2:7" ht="15.75" customHeight="1" x14ac:dyDescent="0.25">
      <c r="B854" s="57"/>
      <c r="C854" s="58"/>
      <c r="F854" s="59"/>
      <c r="G854" s="59"/>
    </row>
    <row r="855" spans="2:7" ht="15.75" customHeight="1" x14ac:dyDescent="0.25">
      <c r="B855" s="57"/>
      <c r="C855" s="58"/>
      <c r="F855" s="59"/>
      <c r="G855" s="59"/>
    </row>
    <row r="856" spans="2:7" ht="15.75" customHeight="1" x14ac:dyDescent="0.25">
      <c r="B856" s="57"/>
      <c r="C856" s="58"/>
      <c r="F856" s="59"/>
      <c r="G856" s="59"/>
    </row>
    <row r="857" spans="2:7" ht="15.75" customHeight="1" x14ac:dyDescent="0.25">
      <c r="B857" s="57"/>
      <c r="C857" s="58"/>
      <c r="F857" s="59"/>
      <c r="G857" s="59"/>
    </row>
    <row r="858" spans="2:7" ht="15.75" customHeight="1" x14ac:dyDescent="0.25">
      <c r="B858" s="57"/>
      <c r="C858" s="58"/>
      <c r="F858" s="59"/>
      <c r="G858" s="59"/>
    </row>
    <row r="859" spans="2:7" ht="15.75" customHeight="1" x14ac:dyDescent="0.25">
      <c r="B859" s="57"/>
      <c r="C859" s="58"/>
      <c r="F859" s="59"/>
      <c r="G859" s="59"/>
    </row>
    <row r="860" spans="2:7" ht="15.75" customHeight="1" x14ac:dyDescent="0.25">
      <c r="B860" s="57"/>
      <c r="C860" s="58"/>
      <c r="F860" s="59"/>
      <c r="G860" s="59"/>
    </row>
    <row r="861" spans="2:7" ht="15.75" customHeight="1" x14ac:dyDescent="0.25">
      <c r="B861" s="57"/>
      <c r="C861" s="58"/>
      <c r="F861" s="59"/>
      <c r="G861" s="59"/>
    </row>
    <row r="862" spans="2:7" ht="15.75" customHeight="1" x14ac:dyDescent="0.25">
      <c r="B862" s="57"/>
      <c r="C862" s="58"/>
      <c r="F862" s="59"/>
      <c r="G862" s="59"/>
    </row>
    <row r="863" spans="2:7" ht="15.75" customHeight="1" x14ac:dyDescent="0.25">
      <c r="B863" s="57"/>
      <c r="C863" s="58"/>
      <c r="F863" s="59"/>
      <c r="G863" s="59"/>
    </row>
    <row r="864" spans="2:7" ht="15.75" customHeight="1" x14ac:dyDescent="0.25">
      <c r="B864" s="57"/>
      <c r="C864" s="58"/>
      <c r="F864" s="59"/>
      <c r="G864" s="59"/>
    </row>
    <row r="865" spans="2:7" ht="15.75" customHeight="1" x14ac:dyDescent="0.25">
      <c r="B865" s="57"/>
      <c r="C865" s="58"/>
      <c r="F865" s="59"/>
      <c r="G865" s="59"/>
    </row>
    <row r="866" spans="2:7" ht="15.75" customHeight="1" x14ac:dyDescent="0.25">
      <c r="B866" s="57"/>
      <c r="C866" s="58"/>
      <c r="F866" s="59"/>
      <c r="G866" s="59"/>
    </row>
    <row r="867" spans="2:7" ht="15.75" customHeight="1" x14ac:dyDescent="0.25">
      <c r="B867" s="57"/>
      <c r="C867" s="58"/>
      <c r="F867" s="59"/>
      <c r="G867" s="59"/>
    </row>
    <row r="868" spans="2:7" ht="15.75" customHeight="1" x14ac:dyDescent="0.25">
      <c r="B868" s="57"/>
      <c r="C868" s="58"/>
      <c r="F868" s="59"/>
      <c r="G868" s="59"/>
    </row>
    <row r="869" spans="2:7" ht="15.75" customHeight="1" x14ac:dyDescent="0.25">
      <c r="B869" s="57"/>
      <c r="C869" s="58"/>
      <c r="F869" s="59"/>
      <c r="G869" s="59"/>
    </row>
    <row r="870" spans="2:7" ht="15.75" customHeight="1" x14ac:dyDescent="0.25">
      <c r="B870" s="57"/>
      <c r="C870" s="58"/>
      <c r="F870" s="59"/>
      <c r="G870" s="59"/>
    </row>
    <row r="871" spans="2:7" ht="15.75" customHeight="1" x14ac:dyDescent="0.25">
      <c r="B871" s="57"/>
      <c r="C871" s="58"/>
      <c r="F871" s="59"/>
      <c r="G871" s="59"/>
    </row>
    <row r="872" spans="2:7" ht="15.75" customHeight="1" x14ac:dyDescent="0.25">
      <c r="B872" s="57"/>
      <c r="C872" s="58"/>
      <c r="F872" s="59"/>
      <c r="G872" s="59"/>
    </row>
    <row r="873" spans="2:7" ht="15.75" customHeight="1" x14ac:dyDescent="0.25">
      <c r="B873" s="57"/>
      <c r="C873" s="58"/>
      <c r="F873" s="59"/>
      <c r="G873" s="59"/>
    </row>
    <row r="874" spans="2:7" ht="15.75" customHeight="1" x14ac:dyDescent="0.25">
      <c r="B874" s="57"/>
      <c r="C874" s="58"/>
      <c r="F874" s="59"/>
      <c r="G874" s="59"/>
    </row>
    <row r="875" spans="2:7" ht="15.75" customHeight="1" x14ac:dyDescent="0.25">
      <c r="B875" s="57"/>
      <c r="C875" s="58"/>
      <c r="F875" s="59"/>
      <c r="G875" s="59"/>
    </row>
    <row r="876" spans="2:7" ht="15.75" customHeight="1" x14ac:dyDescent="0.25">
      <c r="B876" s="57"/>
      <c r="C876" s="58"/>
      <c r="F876" s="59"/>
      <c r="G876" s="59"/>
    </row>
    <row r="877" spans="2:7" ht="15.75" customHeight="1" x14ac:dyDescent="0.25">
      <c r="B877" s="57"/>
      <c r="C877" s="58"/>
      <c r="F877" s="59"/>
      <c r="G877" s="59"/>
    </row>
    <row r="878" spans="2:7" ht="15.75" customHeight="1" x14ac:dyDescent="0.25">
      <c r="B878" s="57"/>
      <c r="C878" s="58"/>
      <c r="F878" s="59"/>
      <c r="G878" s="59"/>
    </row>
    <row r="879" spans="2:7" ht="15.75" customHeight="1" x14ac:dyDescent="0.25">
      <c r="B879" s="57"/>
      <c r="C879" s="58"/>
      <c r="F879" s="59"/>
      <c r="G879" s="59"/>
    </row>
    <row r="880" spans="2:7" ht="15.75" customHeight="1" x14ac:dyDescent="0.25">
      <c r="B880" s="57"/>
      <c r="C880" s="58"/>
      <c r="F880" s="59"/>
      <c r="G880" s="59"/>
    </row>
    <row r="881" spans="2:7" ht="15.75" customHeight="1" x14ac:dyDescent="0.25">
      <c r="B881" s="57"/>
      <c r="C881" s="58"/>
      <c r="F881" s="59"/>
      <c r="G881" s="59"/>
    </row>
    <row r="882" spans="2:7" ht="15.75" customHeight="1" x14ac:dyDescent="0.25">
      <c r="B882" s="57"/>
      <c r="C882" s="58"/>
      <c r="F882" s="59"/>
      <c r="G882" s="59"/>
    </row>
    <row r="883" spans="2:7" ht="15.75" customHeight="1" x14ac:dyDescent="0.25">
      <c r="B883" s="57"/>
      <c r="C883" s="58"/>
      <c r="F883" s="59"/>
      <c r="G883" s="59"/>
    </row>
    <row r="884" spans="2:7" ht="15.75" customHeight="1" x14ac:dyDescent="0.25">
      <c r="B884" s="57"/>
      <c r="C884" s="58"/>
      <c r="F884" s="59"/>
      <c r="G884" s="59"/>
    </row>
    <row r="885" spans="2:7" ht="15.75" customHeight="1" x14ac:dyDescent="0.25">
      <c r="B885" s="57"/>
      <c r="C885" s="58"/>
      <c r="F885" s="59"/>
      <c r="G885" s="59"/>
    </row>
    <row r="886" spans="2:7" ht="15.75" customHeight="1" x14ac:dyDescent="0.25">
      <c r="B886" s="57"/>
      <c r="C886" s="58"/>
      <c r="F886" s="59"/>
      <c r="G886" s="59"/>
    </row>
    <row r="887" spans="2:7" ht="15.75" customHeight="1" x14ac:dyDescent="0.25">
      <c r="B887" s="57"/>
      <c r="C887" s="58"/>
      <c r="F887" s="59"/>
      <c r="G887" s="59"/>
    </row>
    <row r="888" spans="2:7" ht="15.75" customHeight="1" x14ac:dyDescent="0.25">
      <c r="B888" s="57"/>
      <c r="C888" s="58"/>
      <c r="F888" s="59"/>
      <c r="G888" s="59"/>
    </row>
    <row r="889" spans="2:7" ht="15.75" customHeight="1" x14ac:dyDescent="0.25">
      <c r="B889" s="57"/>
      <c r="C889" s="58"/>
      <c r="F889" s="59"/>
      <c r="G889" s="59"/>
    </row>
    <row r="890" spans="2:7" ht="15.75" customHeight="1" x14ac:dyDescent="0.25">
      <c r="B890" s="57"/>
      <c r="C890" s="58"/>
      <c r="F890" s="59"/>
      <c r="G890" s="59"/>
    </row>
    <row r="891" spans="2:7" ht="15.75" customHeight="1" x14ac:dyDescent="0.25">
      <c r="B891" s="57"/>
      <c r="C891" s="58"/>
      <c r="F891" s="59"/>
      <c r="G891" s="59"/>
    </row>
    <row r="892" spans="2:7" ht="15.75" customHeight="1" x14ac:dyDescent="0.25">
      <c r="B892" s="57"/>
      <c r="C892" s="58"/>
      <c r="F892" s="59"/>
      <c r="G892" s="59"/>
    </row>
    <row r="893" spans="2:7" ht="15.75" customHeight="1" x14ac:dyDescent="0.25">
      <c r="B893" s="57"/>
      <c r="C893" s="58"/>
      <c r="F893" s="59"/>
      <c r="G893" s="59"/>
    </row>
    <row r="894" spans="2:7" ht="15.75" customHeight="1" x14ac:dyDescent="0.25">
      <c r="B894" s="57"/>
      <c r="C894" s="58"/>
      <c r="F894" s="59"/>
      <c r="G894" s="59"/>
    </row>
    <row r="895" spans="2:7" ht="15.75" customHeight="1" x14ac:dyDescent="0.25">
      <c r="B895" s="57"/>
      <c r="C895" s="58"/>
      <c r="F895" s="59"/>
      <c r="G895" s="59"/>
    </row>
    <row r="896" spans="2:7" ht="15.75" customHeight="1" x14ac:dyDescent="0.25">
      <c r="B896" s="57"/>
      <c r="C896" s="58"/>
      <c r="F896" s="59"/>
      <c r="G896" s="59"/>
    </row>
    <row r="897" spans="2:7" ht="15.75" customHeight="1" x14ac:dyDescent="0.25">
      <c r="B897" s="57"/>
      <c r="C897" s="58"/>
      <c r="F897" s="59"/>
      <c r="G897" s="59"/>
    </row>
    <row r="898" spans="2:7" ht="15.75" customHeight="1" x14ac:dyDescent="0.25">
      <c r="B898" s="57"/>
      <c r="C898" s="58"/>
      <c r="F898" s="59"/>
      <c r="G898" s="59"/>
    </row>
    <row r="899" spans="2:7" ht="15.75" customHeight="1" x14ac:dyDescent="0.25">
      <c r="B899" s="57"/>
      <c r="C899" s="58"/>
      <c r="F899" s="59"/>
      <c r="G899" s="59"/>
    </row>
    <row r="900" spans="2:7" ht="15.75" customHeight="1" x14ac:dyDescent="0.25">
      <c r="B900" s="57"/>
      <c r="C900" s="58"/>
      <c r="F900" s="59"/>
      <c r="G900" s="59"/>
    </row>
    <row r="901" spans="2:7" ht="15.75" customHeight="1" x14ac:dyDescent="0.25">
      <c r="B901" s="57"/>
      <c r="C901" s="58"/>
      <c r="F901" s="59"/>
      <c r="G901" s="59"/>
    </row>
    <row r="902" spans="2:7" ht="15.75" customHeight="1" x14ac:dyDescent="0.25">
      <c r="B902" s="57"/>
      <c r="C902" s="58"/>
      <c r="F902" s="59"/>
      <c r="G902" s="59"/>
    </row>
    <row r="903" spans="2:7" ht="15.75" customHeight="1" x14ac:dyDescent="0.25">
      <c r="B903" s="57"/>
      <c r="C903" s="58"/>
      <c r="F903" s="59"/>
      <c r="G903" s="59"/>
    </row>
    <row r="904" spans="2:7" ht="15.75" customHeight="1" x14ac:dyDescent="0.25">
      <c r="B904" s="57"/>
      <c r="C904" s="58"/>
      <c r="F904" s="59"/>
      <c r="G904" s="59"/>
    </row>
    <row r="905" spans="2:7" ht="15.75" customHeight="1" x14ac:dyDescent="0.25">
      <c r="B905" s="57"/>
      <c r="C905" s="58"/>
      <c r="F905" s="59"/>
      <c r="G905" s="59"/>
    </row>
    <row r="906" spans="2:7" ht="15.75" customHeight="1" x14ac:dyDescent="0.25">
      <c r="B906" s="57"/>
      <c r="C906" s="58"/>
      <c r="F906" s="59"/>
      <c r="G906" s="59"/>
    </row>
    <row r="907" spans="2:7" ht="15.75" customHeight="1" x14ac:dyDescent="0.25">
      <c r="B907" s="57"/>
      <c r="C907" s="58"/>
      <c r="F907" s="59"/>
      <c r="G907" s="59"/>
    </row>
    <row r="908" spans="2:7" ht="15.75" customHeight="1" x14ac:dyDescent="0.25">
      <c r="B908" s="57"/>
      <c r="C908" s="58"/>
      <c r="F908" s="59"/>
      <c r="G908" s="59"/>
    </row>
    <row r="909" spans="2:7" ht="15.75" customHeight="1" x14ac:dyDescent="0.25">
      <c r="B909" s="57"/>
      <c r="C909" s="58"/>
      <c r="F909" s="59"/>
      <c r="G909" s="59"/>
    </row>
    <row r="910" spans="2:7" ht="15.75" customHeight="1" x14ac:dyDescent="0.25">
      <c r="B910" s="57"/>
      <c r="C910" s="58"/>
      <c r="F910" s="59"/>
      <c r="G910" s="59"/>
    </row>
    <row r="911" spans="2:7" ht="15.75" customHeight="1" x14ac:dyDescent="0.25">
      <c r="B911" s="57"/>
      <c r="C911" s="58"/>
      <c r="F911" s="59"/>
      <c r="G911" s="59"/>
    </row>
    <row r="912" spans="2:7" ht="15.75" customHeight="1" x14ac:dyDescent="0.25">
      <c r="B912" s="57"/>
      <c r="C912" s="58"/>
      <c r="F912" s="59"/>
      <c r="G912" s="59"/>
    </row>
    <row r="913" spans="2:7" ht="15.75" customHeight="1" x14ac:dyDescent="0.25">
      <c r="B913" s="57"/>
      <c r="C913" s="58"/>
      <c r="F913" s="59"/>
      <c r="G913" s="59"/>
    </row>
    <row r="914" spans="2:7" ht="15.75" customHeight="1" x14ac:dyDescent="0.25">
      <c r="B914" s="57"/>
      <c r="C914" s="58"/>
      <c r="F914" s="59"/>
      <c r="G914" s="59"/>
    </row>
    <row r="915" spans="2:7" ht="15.75" customHeight="1" x14ac:dyDescent="0.25">
      <c r="B915" s="57"/>
      <c r="C915" s="58"/>
      <c r="F915" s="59"/>
      <c r="G915" s="59"/>
    </row>
    <row r="916" spans="2:7" ht="15.75" customHeight="1" x14ac:dyDescent="0.25">
      <c r="B916" s="57"/>
      <c r="C916" s="58"/>
      <c r="F916" s="59"/>
      <c r="G916" s="59"/>
    </row>
    <row r="917" spans="2:7" ht="15.75" customHeight="1" x14ac:dyDescent="0.25">
      <c r="B917" s="57"/>
      <c r="C917" s="58"/>
      <c r="F917" s="59"/>
      <c r="G917" s="59"/>
    </row>
    <row r="918" spans="2:7" ht="15.75" customHeight="1" x14ac:dyDescent="0.25">
      <c r="B918" s="57"/>
      <c r="C918" s="58"/>
      <c r="F918" s="59"/>
      <c r="G918" s="59"/>
    </row>
    <row r="919" spans="2:7" ht="15.75" customHeight="1" x14ac:dyDescent="0.25">
      <c r="B919" s="57"/>
      <c r="C919" s="58"/>
      <c r="F919" s="59"/>
      <c r="G919" s="59"/>
    </row>
    <row r="920" spans="2:7" ht="15.75" customHeight="1" x14ac:dyDescent="0.25">
      <c r="B920" s="57"/>
      <c r="C920" s="58"/>
      <c r="F920" s="59"/>
      <c r="G920" s="59"/>
    </row>
    <row r="921" spans="2:7" ht="15.75" customHeight="1" x14ac:dyDescent="0.25">
      <c r="B921" s="57"/>
      <c r="C921" s="58"/>
      <c r="F921" s="59"/>
      <c r="G921" s="59"/>
    </row>
    <row r="922" spans="2:7" ht="15.75" customHeight="1" x14ac:dyDescent="0.25">
      <c r="B922" s="57"/>
      <c r="C922" s="58"/>
      <c r="F922" s="59"/>
      <c r="G922" s="59"/>
    </row>
    <row r="923" spans="2:7" ht="15.75" customHeight="1" x14ac:dyDescent="0.25">
      <c r="B923" s="57"/>
      <c r="C923" s="58"/>
      <c r="F923" s="59"/>
      <c r="G923" s="59"/>
    </row>
    <row r="924" spans="2:7" ht="15.75" customHeight="1" x14ac:dyDescent="0.25">
      <c r="B924" s="57"/>
      <c r="C924" s="58"/>
      <c r="F924" s="59"/>
      <c r="G924" s="59"/>
    </row>
    <row r="925" spans="2:7" ht="15.75" customHeight="1" x14ac:dyDescent="0.25">
      <c r="B925" s="57"/>
      <c r="C925" s="58"/>
      <c r="F925" s="59"/>
      <c r="G925" s="59"/>
    </row>
    <row r="926" spans="2:7" ht="15.75" customHeight="1" x14ac:dyDescent="0.25">
      <c r="B926" s="57"/>
      <c r="C926" s="58"/>
      <c r="F926" s="59"/>
      <c r="G926" s="59"/>
    </row>
    <row r="927" spans="2:7" ht="15.75" customHeight="1" x14ac:dyDescent="0.25">
      <c r="B927" s="57"/>
      <c r="C927" s="58"/>
      <c r="F927" s="59"/>
      <c r="G927" s="59"/>
    </row>
    <row r="928" spans="2:7" ht="15.75" customHeight="1" x14ac:dyDescent="0.25">
      <c r="B928" s="57"/>
      <c r="C928" s="58"/>
      <c r="F928" s="59"/>
      <c r="G928" s="59"/>
    </row>
    <row r="929" spans="2:7" ht="15.75" customHeight="1" x14ac:dyDescent="0.25">
      <c r="B929" s="57"/>
      <c r="C929" s="58"/>
      <c r="F929" s="59"/>
      <c r="G929" s="59"/>
    </row>
    <row r="930" spans="2:7" ht="15.75" customHeight="1" x14ac:dyDescent="0.25">
      <c r="B930" s="57"/>
      <c r="C930" s="58"/>
      <c r="F930" s="59"/>
      <c r="G930" s="59"/>
    </row>
    <row r="931" spans="2:7" ht="15.75" customHeight="1" x14ac:dyDescent="0.25">
      <c r="B931" s="57"/>
      <c r="C931" s="58"/>
      <c r="F931" s="59"/>
      <c r="G931" s="59"/>
    </row>
    <row r="932" spans="2:7" ht="15.75" customHeight="1" x14ac:dyDescent="0.25">
      <c r="B932" s="57"/>
      <c r="C932" s="58"/>
      <c r="F932" s="59"/>
      <c r="G932" s="59"/>
    </row>
    <row r="933" spans="2:7" ht="15.75" customHeight="1" x14ac:dyDescent="0.25">
      <c r="B933" s="57"/>
      <c r="C933" s="58"/>
      <c r="F933" s="59"/>
      <c r="G933" s="59"/>
    </row>
    <row r="934" spans="2:7" ht="15.75" customHeight="1" x14ac:dyDescent="0.25">
      <c r="B934" s="57"/>
      <c r="C934" s="58"/>
      <c r="F934" s="59"/>
      <c r="G934" s="59"/>
    </row>
    <row r="935" spans="2:7" ht="15.75" customHeight="1" x14ac:dyDescent="0.25">
      <c r="B935" s="57"/>
      <c r="C935" s="58"/>
      <c r="F935" s="59"/>
      <c r="G935" s="59"/>
    </row>
    <row r="936" spans="2:7" ht="15.75" customHeight="1" x14ac:dyDescent="0.25">
      <c r="B936" s="57"/>
      <c r="C936" s="58"/>
      <c r="F936" s="59"/>
      <c r="G936" s="59"/>
    </row>
    <row r="937" spans="2:7" ht="15.75" customHeight="1" x14ac:dyDescent="0.25">
      <c r="B937" s="57"/>
      <c r="C937" s="58"/>
      <c r="F937" s="59"/>
      <c r="G937" s="59"/>
    </row>
    <row r="938" spans="2:7" ht="15.75" customHeight="1" x14ac:dyDescent="0.25">
      <c r="B938" s="57"/>
      <c r="C938" s="58"/>
      <c r="F938" s="59"/>
      <c r="G938" s="59"/>
    </row>
    <row r="939" spans="2:7" ht="15.75" customHeight="1" x14ac:dyDescent="0.25">
      <c r="B939" s="57"/>
      <c r="C939" s="58"/>
      <c r="F939" s="59"/>
      <c r="G939" s="59"/>
    </row>
    <row r="940" spans="2:7" ht="15.75" customHeight="1" x14ac:dyDescent="0.25">
      <c r="B940" s="57"/>
      <c r="C940" s="58"/>
      <c r="F940" s="59"/>
      <c r="G940" s="59"/>
    </row>
    <row r="941" spans="2:7" ht="15.75" customHeight="1" x14ac:dyDescent="0.25">
      <c r="B941" s="57"/>
      <c r="C941" s="58"/>
      <c r="F941" s="59"/>
      <c r="G941" s="59"/>
    </row>
    <row r="942" spans="2:7" ht="15.75" customHeight="1" x14ac:dyDescent="0.25">
      <c r="B942" s="57"/>
      <c r="C942" s="58"/>
      <c r="F942" s="59"/>
      <c r="G942" s="59"/>
    </row>
    <row r="943" spans="2:7" ht="15.75" customHeight="1" x14ac:dyDescent="0.25">
      <c r="B943" s="57"/>
      <c r="C943" s="58"/>
      <c r="F943" s="59"/>
      <c r="G943" s="59"/>
    </row>
    <row r="944" spans="2:7" ht="15.75" customHeight="1" x14ac:dyDescent="0.25">
      <c r="B944" s="57"/>
      <c r="C944" s="58"/>
      <c r="F944" s="59"/>
      <c r="G944" s="59"/>
    </row>
    <row r="945" spans="2:7" ht="15.75" customHeight="1" x14ac:dyDescent="0.25">
      <c r="B945" s="57"/>
      <c r="C945" s="58"/>
      <c r="F945" s="59"/>
      <c r="G945" s="59"/>
    </row>
    <row r="946" spans="2:7" ht="15.75" customHeight="1" x14ac:dyDescent="0.25">
      <c r="B946" s="57"/>
      <c r="C946" s="58"/>
      <c r="F946" s="59"/>
      <c r="G946" s="59"/>
    </row>
    <row r="947" spans="2:7" ht="15.75" customHeight="1" x14ac:dyDescent="0.25">
      <c r="B947" s="57"/>
      <c r="C947" s="58"/>
      <c r="F947" s="59"/>
      <c r="G947" s="59"/>
    </row>
    <row r="948" spans="2:7" ht="15.75" customHeight="1" x14ac:dyDescent="0.25">
      <c r="B948" s="57"/>
      <c r="C948" s="58"/>
      <c r="F948" s="59"/>
      <c r="G948" s="59"/>
    </row>
    <row r="949" spans="2:7" ht="15.75" customHeight="1" x14ac:dyDescent="0.25">
      <c r="B949" s="57"/>
      <c r="C949" s="58"/>
      <c r="F949" s="59"/>
      <c r="G949" s="59"/>
    </row>
    <row r="950" spans="2:7" ht="15.75" customHeight="1" x14ac:dyDescent="0.25">
      <c r="B950" s="57"/>
      <c r="C950" s="58"/>
      <c r="F950" s="59"/>
      <c r="G950" s="59"/>
    </row>
    <row r="951" spans="2:7" ht="15.75" customHeight="1" x14ac:dyDescent="0.25">
      <c r="B951" s="57"/>
      <c r="C951" s="58"/>
      <c r="F951" s="59"/>
      <c r="G951" s="59"/>
    </row>
    <row r="952" spans="2:7" ht="15.75" customHeight="1" x14ac:dyDescent="0.25">
      <c r="B952" s="57"/>
      <c r="C952" s="58"/>
      <c r="F952" s="59"/>
      <c r="G952" s="59"/>
    </row>
    <row r="953" spans="2:7" ht="15.75" customHeight="1" x14ac:dyDescent="0.25">
      <c r="B953" s="57"/>
      <c r="C953" s="58"/>
      <c r="F953" s="59"/>
      <c r="G953" s="59"/>
    </row>
    <row r="954" spans="2:7" ht="15.75" customHeight="1" x14ac:dyDescent="0.25">
      <c r="B954" s="57"/>
      <c r="C954" s="58"/>
      <c r="F954" s="59"/>
      <c r="G954" s="59"/>
    </row>
    <row r="955" spans="2:7" ht="15.75" customHeight="1" x14ac:dyDescent="0.25">
      <c r="B955" s="57"/>
      <c r="C955" s="58"/>
      <c r="F955" s="59"/>
      <c r="G955" s="59"/>
    </row>
    <row r="956" spans="2:7" ht="15.75" customHeight="1" x14ac:dyDescent="0.25">
      <c r="B956" s="57"/>
      <c r="C956" s="58"/>
      <c r="F956" s="59"/>
      <c r="G956" s="59"/>
    </row>
    <row r="957" spans="2:7" ht="15.75" customHeight="1" x14ac:dyDescent="0.25">
      <c r="B957" s="57"/>
      <c r="C957" s="58"/>
      <c r="F957" s="59"/>
      <c r="G957" s="59"/>
    </row>
    <row r="958" spans="2:7" ht="15.75" customHeight="1" x14ac:dyDescent="0.25">
      <c r="B958" s="57"/>
      <c r="C958" s="58"/>
      <c r="F958" s="59"/>
      <c r="G958" s="59"/>
    </row>
    <row r="959" spans="2:7" ht="15.75" customHeight="1" x14ac:dyDescent="0.25">
      <c r="B959" s="57"/>
      <c r="C959" s="58"/>
      <c r="F959" s="59"/>
      <c r="G959" s="59"/>
    </row>
    <row r="960" spans="2:7" ht="15.75" customHeight="1" x14ac:dyDescent="0.25">
      <c r="B960" s="57"/>
      <c r="C960" s="58"/>
      <c r="F960" s="59"/>
      <c r="G960" s="59"/>
    </row>
    <row r="961" spans="2:7" ht="15.75" customHeight="1" x14ac:dyDescent="0.25">
      <c r="B961" s="57"/>
      <c r="C961" s="58"/>
      <c r="F961" s="59"/>
      <c r="G961" s="59"/>
    </row>
    <row r="962" spans="2:7" ht="15.75" customHeight="1" x14ac:dyDescent="0.25">
      <c r="B962" s="57"/>
      <c r="C962" s="58"/>
      <c r="F962" s="59"/>
      <c r="G962" s="59"/>
    </row>
    <row r="963" spans="2:7" ht="15.75" customHeight="1" x14ac:dyDescent="0.25">
      <c r="B963" s="57"/>
      <c r="C963" s="58"/>
      <c r="F963" s="59"/>
      <c r="G963" s="59"/>
    </row>
    <row r="964" spans="2:7" ht="15.75" customHeight="1" x14ac:dyDescent="0.25">
      <c r="B964" s="57"/>
      <c r="C964" s="58"/>
      <c r="F964" s="59"/>
      <c r="G964" s="59"/>
    </row>
    <row r="965" spans="2:7" ht="15.75" customHeight="1" x14ac:dyDescent="0.25">
      <c r="B965" s="57"/>
      <c r="C965" s="58"/>
      <c r="F965" s="59"/>
      <c r="G965" s="59"/>
    </row>
    <row r="966" spans="2:7" ht="15.75" customHeight="1" x14ac:dyDescent="0.25">
      <c r="B966" s="57"/>
      <c r="C966" s="58"/>
      <c r="F966" s="59"/>
      <c r="G966" s="59"/>
    </row>
    <row r="967" spans="2:7" ht="15.75" customHeight="1" x14ac:dyDescent="0.25">
      <c r="B967" s="57"/>
      <c r="C967" s="58"/>
      <c r="F967" s="59"/>
      <c r="G967" s="59"/>
    </row>
    <row r="968" spans="2:7" ht="15.75" customHeight="1" x14ac:dyDescent="0.25">
      <c r="B968" s="57"/>
      <c r="C968" s="58"/>
      <c r="F968" s="59"/>
      <c r="G968" s="59"/>
    </row>
    <row r="969" spans="2:7" ht="15.75" customHeight="1" x14ac:dyDescent="0.25">
      <c r="B969" s="57"/>
      <c r="C969" s="58"/>
      <c r="F969" s="59"/>
      <c r="G969" s="59"/>
    </row>
    <row r="970" spans="2:7" ht="15.75" customHeight="1" x14ac:dyDescent="0.25">
      <c r="B970" s="57"/>
      <c r="C970" s="58"/>
      <c r="F970" s="59"/>
      <c r="G970" s="59"/>
    </row>
    <row r="971" spans="2:7" ht="15.75" customHeight="1" x14ac:dyDescent="0.25">
      <c r="B971" s="57"/>
      <c r="C971" s="58"/>
      <c r="F971" s="59"/>
      <c r="G971" s="59"/>
    </row>
    <row r="972" spans="2:7" ht="15.75" customHeight="1" x14ac:dyDescent="0.25">
      <c r="B972" s="57"/>
      <c r="C972" s="58"/>
      <c r="F972" s="59"/>
      <c r="G972" s="59"/>
    </row>
    <row r="973" spans="2:7" ht="15.75" customHeight="1" x14ac:dyDescent="0.25">
      <c r="B973" s="57"/>
      <c r="C973" s="58"/>
      <c r="F973" s="59"/>
      <c r="G973" s="59"/>
    </row>
    <row r="974" spans="2:7" ht="15.75" customHeight="1" x14ac:dyDescent="0.25">
      <c r="B974" s="57"/>
      <c r="C974" s="58"/>
      <c r="F974" s="59"/>
      <c r="G974" s="59"/>
    </row>
    <row r="975" spans="2:7" ht="15.75" customHeight="1" x14ac:dyDescent="0.25">
      <c r="B975" s="57"/>
      <c r="C975" s="58"/>
      <c r="F975" s="59"/>
      <c r="G975" s="59"/>
    </row>
    <row r="976" spans="2:7" ht="15.75" customHeight="1" x14ac:dyDescent="0.25">
      <c r="B976" s="57"/>
      <c r="C976" s="58"/>
      <c r="F976" s="59"/>
      <c r="G976" s="59"/>
    </row>
    <row r="977" spans="2:7" ht="15.75" customHeight="1" x14ac:dyDescent="0.25">
      <c r="B977" s="57"/>
      <c r="C977" s="58"/>
      <c r="F977" s="59"/>
      <c r="G977" s="59"/>
    </row>
    <row r="978" spans="2:7" ht="15.75" customHeight="1" x14ac:dyDescent="0.25">
      <c r="B978" s="57"/>
      <c r="C978" s="58"/>
      <c r="F978" s="59"/>
      <c r="G978" s="59"/>
    </row>
    <row r="979" spans="2:7" ht="15.75" customHeight="1" x14ac:dyDescent="0.25">
      <c r="B979" s="57"/>
      <c r="C979" s="58"/>
      <c r="F979" s="59"/>
      <c r="G979" s="59"/>
    </row>
    <row r="980" spans="2:7" ht="15.75" customHeight="1" x14ac:dyDescent="0.25">
      <c r="B980" s="57"/>
      <c r="C980" s="58"/>
      <c r="F980" s="59"/>
      <c r="G980" s="59"/>
    </row>
    <row r="981" spans="2:7" ht="15.75" customHeight="1" x14ac:dyDescent="0.25">
      <c r="B981" s="57"/>
      <c r="C981" s="58"/>
      <c r="F981" s="59"/>
      <c r="G981" s="59"/>
    </row>
    <row r="982" spans="2:7" ht="15.75" customHeight="1" x14ac:dyDescent="0.25">
      <c r="B982" s="57"/>
      <c r="C982" s="58"/>
      <c r="F982" s="59"/>
      <c r="G982" s="59"/>
    </row>
    <row r="983" spans="2:7" ht="15.75" customHeight="1" x14ac:dyDescent="0.25">
      <c r="B983" s="57"/>
      <c r="C983" s="58"/>
      <c r="F983" s="59"/>
      <c r="G983" s="59"/>
    </row>
    <row r="984" spans="2:7" ht="15.75" customHeight="1" x14ac:dyDescent="0.25">
      <c r="B984" s="57"/>
      <c r="C984" s="58"/>
      <c r="F984" s="59"/>
      <c r="G984" s="59"/>
    </row>
    <row r="985" spans="2:7" ht="15.75" customHeight="1" x14ac:dyDescent="0.25">
      <c r="B985" s="57"/>
      <c r="C985" s="58"/>
      <c r="F985" s="59"/>
      <c r="G985" s="59"/>
    </row>
    <row r="986" spans="2:7" ht="15.75" customHeight="1" x14ac:dyDescent="0.25">
      <c r="B986" s="57"/>
      <c r="C986" s="58"/>
      <c r="F986" s="59"/>
      <c r="G986" s="59"/>
    </row>
    <row r="987" spans="2:7" ht="15.75" customHeight="1" x14ac:dyDescent="0.25">
      <c r="B987" s="57"/>
      <c r="C987" s="58"/>
      <c r="F987" s="59"/>
      <c r="G987" s="59"/>
    </row>
    <row r="988" spans="2:7" ht="15.75" customHeight="1" x14ac:dyDescent="0.25">
      <c r="B988" s="57"/>
      <c r="C988" s="58"/>
      <c r="F988" s="59"/>
      <c r="G988" s="59"/>
    </row>
    <row r="989" spans="2:7" ht="15.75" customHeight="1" x14ac:dyDescent="0.25">
      <c r="B989" s="57"/>
      <c r="C989" s="58"/>
      <c r="F989" s="59"/>
      <c r="G989" s="59"/>
    </row>
    <row r="990" spans="2:7" ht="15.75" customHeight="1" x14ac:dyDescent="0.25">
      <c r="B990" s="57"/>
      <c r="C990" s="58"/>
      <c r="F990" s="59"/>
      <c r="G990" s="59"/>
    </row>
    <row r="991" spans="2:7" ht="15.75" customHeight="1" x14ac:dyDescent="0.25">
      <c r="B991" s="57"/>
      <c r="C991" s="58"/>
      <c r="F991" s="59"/>
      <c r="G991" s="59"/>
    </row>
    <row r="992" spans="2:7" ht="15.75" customHeight="1" x14ac:dyDescent="0.25">
      <c r="B992" s="57"/>
      <c r="C992" s="58"/>
      <c r="F992" s="59"/>
      <c r="G992" s="59"/>
    </row>
    <row r="993" spans="2:7" ht="15.75" customHeight="1" x14ac:dyDescent="0.25">
      <c r="B993" s="57"/>
      <c r="C993" s="58"/>
      <c r="F993" s="59"/>
      <c r="G993" s="59"/>
    </row>
    <row r="994" spans="2:7" ht="15.75" customHeight="1" x14ac:dyDescent="0.25">
      <c r="B994" s="57"/>
      <c r="C994" s="58"/>
      <c r="F994" s="59"/>
      <c r="G994" s="59"/>
    </row>
    <row r="995" spans="2:7" ht="15.75" customHeight="1" x14ac:dyDescent="0.25">
      <c r="B995" s="57"/>
      <c r="C995" s="58"/>
      <c r="F995" s="59"/>
      <c r="G995" s="59"/>
    </row>
    <row r="996" spans="2:7" ht="15.75" customHeight="1" x14ac:dyDescent="0.25">
      <c r="B996" s="57"/>
      <c r="C996" s="58"/>
      <c r="F996" s="59"/>
      <c r="G996" s="59"/>
    </row>
    <row r="997" spans="2:7" ht="15.75" customHeight="1" x14ac:dyDescent="0.25">
      <c r="B997" s="57"/>
      <c r="C997" s="58"/>
      <c r="F997" s="59"/>
      <c r="G997" s="59"/>
    </row>
    <row r="998" spans="2:7" ht="15.75" customHeight="1" x14ac:dyDescent="0.25">
      <c r="B998" s="57"/>
      <c r="C998" s="58"/>
      <c r="F998" s="59"/>
      <c r="G998" s="59"/>
    </row>
    <row r="999" spans="2:7" ht="15.75" customHeight="1" x14ac:dyDescent="0.25">
      <c r="B999" s="57"/>
      <c r="C999" s="58"/>
      <c r="F999" s="59"/>
      <c r="G999" s="59"/>
    </row>
    <row r="1000" spans="2:7" ht="15.75" customHeight="1" x14ac:dyDescent="0.25">
      <c r="B1000" s="57"/>
      <c r="C1000" s="58"/>
      <c r="F1000" s="59"/>
      <c r="G1000" s="59"/>
    </row>
    <row r="1001" spans="2:7" ht="15.75" customHeight="1" x14ac:dyDescent="0.25">
      <c r="B1001" s="57"/>
      <c r="C1001" s="58"/>
      <c r="F1001" s="59"/>
      <c r="G1001" s="59"/>
    </row>
    <row r="1002" spans="2:7" ht="15.75" customHeight="1" x14ac:dyDescent="0.25">
      <c r="B1002" s="57"/>
      <c r="C1002" s="58"/>
      <c r="F1002" s="59"/>
      <c r="G1002" s="59"/>
    </row>
  </sheetData>
  <mergeCells count="98">
    <mergeCell ref="H48:H50"/>
    <mergeCell ref="M48:M50"/>
    <mergeCell ref="C48:C50"/>
    <mergeCell ref="D48:D50"/>
    <mergeCell ref="E48:E50"/>
    <mergeCell ref="F48:F50"/>
    <mergeCell ref="G48:G50"/>
    <mergeCell ref="P38:P39"/>
    <mergeCell ref="H38:H39"/>
    <mergeCell ref="I38:I39"/>
    <mergeCell ref="J38:J39"/>
    <mergeCell ref="K38:K39"/>
    <mergeCell ref="L38:L39"/>
    <mergeCell ref="M38:M39"/>
    <mergeCell ref="N38:N39"/>
    <mergeCell ref="F29:F31"/>
    <mergeCell ref="C29:C31"/>
    <mergeCell ref="F38:F39"/>
    <mergeCell ref="G38:G39"/>
    <mergeCell ref="O38:O39"/>
    <mergeCell ref="M32:M33"/>
    <mergeCell ref="C38:C39"/>
    <mergeCell ref="C32:C36"/>
    <mergeCell ref="E32:E36"/>
    <mergeCell ref="O30:O31"/>
    <mergeCell ref="N30:N31"/>
    <mergeCell ref="D38:D39"/>
    <mergeCell ref="E38:E39"/>
    <mergeCell ref="C25:C28"/>
    <mergeCell ref="D25:D28"/>
    <mergeCell ref="D29:D31"/>
    <mergeCell ref="E29:E31"/>
    <mergeCell ref="A56:E56"/>
    <mergeCell ref="C45:C47"/>
    <mergeCell ref="D45:D47"/>
    <mergeCell ref="E45:E47"/>
    <mergeCell ref="B58:C58"/>
    <mergeCell ref="B60:C60"/>
    <mergeCell ref="B61:C61"/>
    <mergeCell ref="B63:C63"/>
    <mergeCell ref="A5:A13"/>
    <mergeCell ref="B5:B8"/>
    <mergeCell ref="B25:B28"/>
    <mergeCell ref="B29:B44"/>
    <mergeCell ref="A51:A53"/>
    <mergeCell ref="B12:B13"/>
    <mergeCell ref="A14:A28"/>
    <mergeCell ref="B14:B17"/>
    <mergeCell ref="B18:B19"/>
    <mergeCell ref="B21:B24"/>
    <mergeCell ref="A29:A50"/>
    <mergeCell ref="B48:B50"/>
    <mergeCell ref="B9:B11"/>
    <mergeCell ref="B45:B47"/>
    <mergeCell ref="O3:O4"/>
    <mergeCell ref="D9:D11"/>
    <mergeCell ref="D12:D13"/>
    <mergeCell ref="E12:E13"/>
    <mergeCell ref="G3:G4"/>
    <mergeCell ref="F12:F13"/>
    <mergeCell ref="N3:N4"/>
    <mergeCell ref="C5:C6"/>
    <mergeCell ref="D5:D6"/>
    <mergeCell ref="C7:C8"/>
    <mergeCell ref="C12:C13"/>
    <mergeCell ref="K30:K31"/>
    <mergeCell ref="H30:H31"/>
    <mergeCell ref="G29:G31"/>
    <mergeCell ref="P30:P31"/>
    <mergeCell ref="M30:M31"/>
    <mergeCell ref="L30:L31"/>
    <mergeCell ref="A1:P2"/>
    <mergeCell ref="A3:A4"/>
    <mergeCell ref="B3:B4"/>
    <mergeCell ref="C3:C4"/>
    <mergeCell ref="D3:D4"/>
    <mergeCell ref="E3:E4"/>
    <mergeCell ref="F3:F4"/>
    <mergeCell ref="P3:P4"/>
    <mergeCell ref="H3:H4"/>
    <mergeCell ref="I3:I4"/>
    <mergeCell ref="K3:K4"/>
    <mergeCell ref="L3:L4"/>
    <mergeCell ref="M3:M4"/>
    <mergeCell ref="I54:I55"/>
    <mergeCell ref="C54:C55"/>
    <mergeCell ref="E54:E55"/>
    <mergeCell ref="F54:F55"/>
    <mergeCell ref="G54:G55"/>
    <mergeCell ref="H54:H55"/>
    <mergeCell ref="O54:O55"/>
    <mergeCell ref="P54:P55"/>
    <mergeCell ref="Q54:R54"/>
    <mergeCell ref="J54:J55"/>
    <mergeCell ref="K54:K55"/>
    <mergeCell ref="L54:L55"/>
    <mergeCell ref="M54:M55"/>
    <mergeCell ref="N54:N55"/>
  </mergeCells>
  <pageMargins left="0.31496062992125984" right="0.31496062992125984" top="0.55118110236220474" bottom="0.55118110236220474" header="0" footer="0"/>
  <pageSetup scale="6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election sqref="A1:C2"/>
    </sheetView>
  </sheetViews>
  <sheetFormatPr baseColWidth="10" defaultColWidth="14.42578125" defaultRowHeight="15" customHeight="1" x14ac:dyDescent="0.25"/>
  <cols>
    <col min="1" max="1" width="17" customWidth="1"/>
    <col min="2" max="2" width="88" customWidth="1"/>
    <col min="3" max="3" width="45.140625" customWidth="1"/>
    <col min="4" max="26" width="10.7109375" customWidth="1"/>
  </cols>
  <sheetData>
    <row r="1" spans="1:3" ht="27.75" customHeight="1" x14ac:dyDescent="0.25">
      <c r="A1" s="215" t="s">
        <v>204</v>
      </c>
      <c r="B1" s="171"/>
      <c r="C1" s="172"/>
    </row>
    <row r="2" spans="1:3" ht="49.5" customHeight="1" x14ac:dyDescent="0.25">
      <c r="A2" s="173"/>
      <c r="B2" s="174"/>
      <c r="C2" s="175"/>
    </row>
    <row r="3" spans="1:3" ht="26.25" customHeight="1" x14ac:dyDescent="0.25">
      <c r="A3" s="216" t="s">
        <v>0</v>
      </c>
      <c r="B3" s="216" t="s">
        <v>205</v>
      </c>
      <c r="C3" s="217" t="s">
        <v>7</v>
      </c>
    </row>
    <row r="4" spans="1:3" ht="26.25" customHeight="1" x14ac:dyDescent="0.25">
      <c r="A4" s="177"/>
      <c r="B4" s="177"/>
      <c r="C4" s="177"/>
    </row>
    <row r="5" spans="1:3" ht="36" customHeight="1" x14ac:dyDescent="0.25">
      <c r="A5" s="196" t="s">
        <v>16</v>
      </c>
      <c r="B5" s="10" t="s">
        <v>206</v>
      </c>
      <c r="C5" s="184" t="s">
        <v>207</v>
      </c>
    </row>
    <row r="6" spans="1:3" ht="26.25" customHeight="1" x14ac:dyDescent="0.25">
      <c r="A6" s="181"/>
      <c r="B6" s="10" t="s">
        <v>208</v>
      </c>
      <c r="C6" s="181"/>
    </row>
    <row r="7" spans="1:3" ht="28.5" customHeight="1" x14ac:dyDescent="0.25">
      <c r="A7" s="177"/>
      <c r="B7" s="10" t="s">
        <v>209</v>
      </c>
      <c r="C7" s="177"/>
    </row>
    <row r="8" spans="1:3" ht="27.75" customHeight="1" x14ac:dyDescent="0.25">
      <c r="A8" s="196" t="s">
        <v>49</v>
      </c>
      <c r="B8" s="10" t="s">
        <v>210</v>
      </c>
      <c r="C8" s="22" t="s">
        <v>211</v>
      </c>
    </row>
    <row r="9" spans="1:3" ht="31.5" customHeight="1" x14ac:dyDescent="0.25">
      <c r="A9" s="181"/>
      <c r="B9" s="10" t="s">
        <v>212</v>
      </c>
      <c r="C9" s="22" t="s">
        <v>213</v>
      </c>
    </row>
    <row r="10" spans="1:3" ht="23.25" customHeight="1" x14ac:dyDescent="0.25">
      <c r="A10" s="177"/>
      <c r="B10" s="10" t="s">
        <v>214</v>
      </c>
      <c r="C10" s="22" t="s">
        <v>215</v>
      </c>
    </row>
    <row r="11" spans="1:3" ht="31.5" customHeight="1" x14ac:dyDescent="0.25">
      <c r="A11" s="196" t="s">
        <v>117</v>
      </c>
      <c r="B11" s="10" t="s">
        <v>216</v>
      </c>
      <c r="C11" s="22" t="s">
        <v>217</v>
      </c>
    </row>
    <row r="12" spans="1:3" ht="34.5" customHeight="1" x14ac:dyDescent="0.25">
      <c r="A12" s="177"/>
      <c r="B12" s="10" t="s">
        <v>218</v>
      </c>
      <c r="C12" s="22" t="s">
        <v>219</v>
      </c>
    </row>
    <row r="13" spans="1:3" x14ac:dyDescent="0.25">
      <c r="B13" s="57"/>
    </row>
    <row r="14" spans="1:3" x14ac:dyDescent="0.25">
      <c r="B14" s="57"/>
    </row>
    <row r="15" spans="1:3" x14ac:dyDescent="0.25">
      <c r="B15" s="57"/>
    </row>
    <row r="16" spans="1:3" x14ac:dyDescent="0.25">
      <c r="B16" s="57"/>
    </row>
    <row r="17" spans="2:2" x14ac:dyDescent="0.25">
      <c r="B17" s="57"/>
    </row>
    <row r="18" spans="2:2" x14ac:dyDescent="0.25">
      <c r="B18" s="57"/>
    </row>
    <row r="19" spans="2:2" x14ac:dyDescent="0.25">
      <c r="B19" s="57"/>
    </row>
    <row r="20" spans="2:2" x14ac:dyDescent="0.25">
      <c r="B20" s="57"/>
    </row>
    <row r="21" spans="2:2" ht="15.75" customHeight="1" x14ac:dyDescent="0.25">
      <c r="B21" s="57"/>
    </row>
    <row r="22" spans="2:2" ht="15.75" customHeight="1" x14ac:dyDescent="0.25">
      <c r="B22" s="57"/>
    </row>
    <row r="23" spans="2:2" ht="15.75" customHeight="1" x14ac:dyDescent="0.25">
      <c r="B23" s="57"/>
    </row>
    <row r="24" spans="2:2" ht="15.75" customHeight="1" x14ac:dyDescent="0.25">
      <c r="B24" s="57"/>
    </row>
    <row r="25" spans="2:2" ht="15.75" customHeight="1" x14ac:dyDescent="0.25">
      <c r="B25" s="57"/>
    </row>
    <row r="26" spans="2:2" ht="15.75" customHeight="1" x14ac:dyDescent="0.25">
      <c r="B26" s="57"/>
    </row>
    <row r="27" spans="2:2" ht="15.75" customHeight="1" x14ac:dyDescent="0.25">
      <c r="B27" s="57"/>
    </row>
    <row r="28" spans="2:2" ht="15.75" customHeight="1" x14ac:dyDescent="0.25">
      <c r="B28" s="57"/>
    </row>
    <row r="29" spans="2:2" ht="15.75" customHeight="1" x14ac:dyDescent="0.25">
      <c r="B29" s="57"/>
    </row>
    <row r="30" spans="2:2" ht="15.75" customHeight="1" x14ac:dyDescent="0.25">
      <c r="B30" s="57"/>
    </row>
    <row r="31" spans="2:2" ht="15.75" customHeight="1" x14ac:dyDescent="0.25">
      <c r="B31" s="57"/>
    </row>
    <row r="32" spans="2:2" ht="15.75" customHeight="1" x14ac:dyDescent="0.25">
      <c r="B32" s="57"/>
    </row>
    <row r="33" spans="2:2" ht="15.75" customHeight="1" x14ac:dyDescent="0.25">
      <c r="B33" s="57"/>
    </row>
    <row r="34" spans="2:2" ht="15.75" customHeight="1" x14ac:dyDescent="0.25">
      <c r="B34" s="57"/>
    </row>
    <row r="35" spans="2:2" ht="15.75" customHeight="1" x14ac:dyDescent="0.25">
      <c r="B35" s="57"/>
    </row>
    <row r="36" spans="2:2" ht="15.75" customHeight="1" x14ac:dyDescent="0.25">
      <c r="B36" s="57"/>
    </row>
    <row r="37" spans="2:2" ht="15.75" customHeight="1" x14ac:dyDescent="0.25">
      <c r="B37" s="57"/>
    </row>
    <row r="38" spans="2:2" ht="15.75" customHeight="1" x14ac:dyDescent="0.25">
      <c r="B38" s="57"/>
    </row>
    <row r="39" spans="2:2" ht="15.75" customHeight="1" x14ac:dyDescent="0.25">
      <c r="B39" s="57"/>
    </row>
    <row r="40" spans="2:2" ht="15.75" customHeight="1" x14ac:dyDescent="0.25">
      <c r="B40" s="57"/>
    </row>
    <row r="41" spans="2:2" ht="15.75" customHeight="1" x14ac:dyDescent="0.25">
      <c r="B41" s="57"/>
    </row>
    <row r="42" spans="2:2" ht="15.75" customHeight="1" x14ac:dyDescent="0.25">
      <c r="B42" s="57"/>
    </row>
    <row r="43" spans="2:2" ht="15.75" customHeight="1" x14ac:dyDescent="0.25">
      <c r="B43" s="57"/>
    </row>
    <row r="44" spans="2:2" ht="15.75" customHeight="1" x14ac:dyDescent="0.25">
      <c r="B44" s="57"/>
    </row>
    <row r="45" spans="2:2" ht="15.75" customHeight="1" x14ac:dyDescent="0.25">
      <c r="B45" s="57"/>
    </row>
    <row r="46" spans="2:2" ht="15.75" customHeight="1" x14ac:dyDescent="0.25">
      <c r="B46" s="57"/>
    </row>
    <row r="47" spans="2:2" ht="15.75" customHeight="1" x14ac:dyDescent="0.25">
      <c r="B47" s="57"/>
    </row>
    <row r="48" spans="2:2" ht="15.75" customHeight="1" x14ac:dyDescent="0.25">
      <c r="B48" s="57"/>
    </row>
    <row r="49" spans="2:2" ht="15.75" customHeight="1" x14ac:dyDescent="0.25">
      <c r="B49" s="57"/>
    </row>
    <row r="50" spans="2:2" ht="15.75" customHeight="1" x14ac:dyDescent="0.25">
      <c r="B50" s="57"/>
    </row>
    <row r="51" spans="2:2" ht="15.75" customHeight="1" x14ac:dyDescent="0.25">
      <c r="B51" s="57"/>
    </row>
    <row r="52" spans="2:2" ht="15.75" customHeight="1" x14ac:dyDescent="0.25">
      <c r="B52" s="57"/>
    </row>
    <row r="53" spans="2:2" ht="15.75" customHeight="1" x14ac:dyDescent="0.25">
      <c r="B53" s="57"/>
    </row>
    <row r="54" spans="2:2" ht="15.75" customHeight="1" x14ac:dyDescent="0.25">
      <c r="B54" s="57"/>
    </row>
    <row r="55" spans="2:2" ht="15.75" customHeight="1" x14ac:dyDescent="0.25">
      <c r="B55" s="57"/>
    </row>
    <row r="56" spans="2:2" ht="15.75" customHeight="1" x14ac:dyDescent="0.25">
      <c r="B56" s="57"/>
    </row>
    <row r="57" spans="2:2" ht="15.75" customHeight="1" x14ac:dyDescent="0.25">
      <c r="B57" s="57"/>
    </row>
    <row r="58" spans="2:2" ht="15.75" customHeight="1" x14ac:dyDescent="0.25">
      <c r="B58" s="57"/>
    </row>
    <row r="59" spans="2:2" ht="15.75" customHeight="1" x14ac:dyDescent="0.25">
      <c r="B59" s="57"/>
    </row>
    <row r="60" spans="2:2" ht="15.75" customHeight="1" x14ac:dyDescent="0.25">
      <c r="B60" s="57"/>
    </row>
    <row r="61" spans="2:2" ht="15.75" customHeight="1" x14ac:dyDescent="0.25">
      <c r="B61" s="57"/>
    </row>
    <row r="62" spans="2:2" ht="15.75" customHeight="1" x14ac:dyDescent="0.25">
      <c r="B62" s="57"/>
    </row>
    <row r="63" spans="2:2" ht="15.75" customHeight="1" x14ac:dyDescent="0.25">
      <c r="B63" s="57"/>
    </row>
    <row r="64" spans="2:2" ht="15.75" customHeight="1" x14ac:dyDescent="0.25">
      <c r="B64" s="57"/>
    </row>
    <row r="65" spans="2:2" ht="15.75" customHeight="1" x14ac:dyDescent="0.25">
      <c r="B65" s="57"/>
    </row>
    <row r="66" spans="2:2" ht="15.75" customHeight="1" x14ac:dyDescent="0.25">
      <c r="B66" s="57"/>
    </row>
    <row r="67" spans="2:2" ht="15.75" customHeight="1" x14ac:dyDescent="0.25">
      <c r="B67" s="57"/>
    </row>
    <row r="68" spans="2:2" ht="15.75" customHeight="1" x14ac:dyDescent="0.25">
      <c r="B68" s="57"/>
    </row>
    <row r="69" spans="2:2" ht="15.75" customHeight="1" x14ac:dyDescent="0.25">
      <c r="B69" s="57"/>
    </row>
    <row r="70" spans="2:2" ht="15.75" customHeight="1" x14ac:dyDescent="0.25">
      <c r="B70" s="57"/>
    </row>
    <row r="71" spans="2:2" ht="15.75" customHeight="1" x14ac:dyDescent="0.25">
      <c r="B71" s="57"/>
    </row>
    <row r="72" spans="2:2" ht="15.75" customHeight="1" x14ac:dyDescent="0.25">
      <c r="B72" s="57"/>
    </row>
    <row r="73" spans="2:2" ht="15.75" customHeight="1" x14ac:dyDescent="0.25">
      <c r="B73" s="57"/>
    </row>
    <row r="74" spans="2:2" ht="15.75" customHeight="1" x14ac:dyDescent="0.25">
      <c r="B74" s="57"/>
    </row>
    <row r="75" spans="2:2" ht="15.75" customHeight="1" x14ac:dyDescent="0.25">
      <c r="B75" s="57"/>
    </row>
    <row r="76" spans="2:2" ht="15.75" customHeight="1" x14ac:dyDescent="0.25">
      <c r="B76" s="57"/>
    </row>
    <row r="77" spans="2:2" ht="15.75" customHeight="1" x14ac:dyDescent="0.25">
      <c r="B77" s="57"/>
    </row>
    <row r="78" spans="2:2" ht="15.75" customHeight="1" x14ac:dyDescent="0.25">
      <c r="B78" s="57"/>
    </row>
    <row r="79" spans="2:2" ht="15.75" customHeight="1" x14ac:dyDescent="0.25">
      <c r="B79" s="57"/>
    </row>
    <row r="80" spans="2:2" ht="15.75" customHeight="1" x14ac:dyDescent="0.25">
      <c r="B80" s="57"/>
    </row>
    <row r="81" spans="2:2" ht="15.75" customHeight="1" x14ac:dyDescent="0.25">
      <c r="B81" s="57"/>
    </row>
    <row r="82" spans="2:2" ht="15.75" customHeight="1" x14ac:dyDescent="0.25">
      <c r="B82" s="57"/>
    </row>
    <row r="83" spans="2:2" ht="15.75" customHeight="1" x14ac:dyDescent="0.25">
      <c r="B83" s="57"/>
    </row>
    <row r="84" spans="2:2" ht="15.75" customHeight="1" x14ac:dyDescent="0.25">
      <c r="B84" s="57"/>
    </row>
    <row r="85" spans="2:2" ht="15.75" customHeight="1" x14ac:dyDescent="0.25">
      <c r="B85" s="57"/>
    </row>
    <row r="86" spans="2:2" ht="15.75" customHeight="1" x14ac:dyDescent="0.25">
      <c r="B86" s="57"/>
    </row>
    <row r="87" spans="2:2" ht="15.75" customHeight="1" x14ac:dyDescent="0.25">
      <c r="B87" s="57"/>
    </row>
    <row r="88" spans="2:2" ht="15.75" customHeight="1" x14ac:dyDescent="0.25">
      <c r="B88" s="57"/>
    </row>
    <row r="89" spans="2:2" ht="15.75" customHeight="1" x14ac:dyDescent="0.25">
      <c r="B89" s="57"/>
    </row>
    <row r="90" spans="2:2" ht="15.75" customHeight="1" x14ac:dyDescent="0.25">
      <c r="B90" s="57"/>
    </row>
    <row r="91" spans="2:2" ht="15.75" customHeight="1" x14ac:dyDescent="0.25">
      <c r="B91" s="57"/>
    </row>
    <row r="92" spans="2:2" ht="15.75" customHeight="1" x14ac:dyDescent="0.25">
      <c r="B92" s="57"/>
    </row>
    <row r="93" spans="2:2" ht="15.75" customHeight="1" x14ac:dyDescent="0.25">
      <c r="B93" s="57"/>
    </row>
    <row r="94" spans="2:2" ht="15.75" customHeight="1" x14ac:dyDescent="0.25">
      <c r="B94" s="57"/>
    </row>
    <row r="95" spans="2:2" ht="15.75" customHeight="1" x14ac:dyDescent="0.25">
      <c r="B95" s="57"/>
    </row>
    <row r="96" spans="2:2" ht="15.75" customHeight="1" x14ac:dyDescent="0.25">
      <c r="B96" s="57"/>
    </row>
    <row r="97" spans="2:2" ht="15.75" customHeight="1" x14ac:dyDescent="0.25">
      <c r="B97" s="57"/>
    </row>
    <row r="98" spans="2:2" ht="15.75" customHeight="1" x14ac:dyDescent="0.25">
      <c r="B98" s="57"/>
    </row>
    <row r="99" spans="2:2" ht="15.75" customHeight="1" x14ac:dyDescent="0.25">
      <c r="B99" s="57"/>
    </row>
    <row r="100" spans="2:2" ht="15.75" customHeight="1" x14ac:dyDescent="0.25">
      <c r="B100" s="57"/>
    </row>
    <row r="101" spans="2:2" ht="15.75" customHeight="1" x14ac:dyDescent="0.25">
      <c r="B101" s="57"/>
    </row>
    <row r="102" spans="2:2" ht="15.75" customHeight="1" x14ac:dyDescent="0.25">
      <c r="B102" s="57"/>
    </row>
    <row r="103" spans="2:2" ht="15.75" customHeight="1" x14ac:dyDescent="0.25">
      <c r="B103" s="57"/>
    </row>
    <row r="104" spans="2:2" ht="15.75" customHeight="1" x14ac:dyDescent="0.25">
      <c r="B104" s="57"/>
    </row>
    <row r="105" spans="2:2" ht="15.75" customHeight="1" x14ac:dyDescent="0.25">
      <c r="B105" s="57"/>
    </row>
    <row r="106" spans="2:2" ht="15.75" customHeight="1" x14ac:dyDescent="0.25">
      <c r="B106" s="57"/>
    </row>
    <row r="107" spans="2:2" ht="15.75" customHeight="1" x14ac:dyDescent="0.25">
      <c r="B107" s="57"/>
    </row>
    <row r="108" spans="2:2" ht="15.75" customHeight="1" x14ac:dyDescent="0.25">
      <c r="B108" s="57"/>
    </row>
    <row r="109" spans="2:2" ht="15.75" customHeight="1" x14ac:dyDescent="0.25">
      <c r="B109" s="57"/>
    </row>
    <row r="110" spans="2:2" ht="15.75" customHeight="1" x14ac:dyDescent="0.25">
      <c r="B110" s="57"/>
    </row>
    <row r="111" spans="2:2" ht="15.75" customHeight="1" x14ac:dyDescent="0.25">
      <c r="B111" s="57"/>
    </row>
    <row r="112" spans="2:2" ht="15.75" customHeight="1" x14ac:dyDescent="0.25">
      <c r="B112" s="57"/>
    </row>
    <row r="113" spans="2:2" ht="15.75" customHeight="1" x14ac:dyDescent="0.25">
      <c r="B113" s="57"/>
    </row>
    <row r="114" spans="2:2" ht="15.75" customHeight="1" x14ac:dyDescent="0.25">
      <c r="B114" s="57"/>
    </row>
    <row r="115" spans="2:2" ht="15.75" customHeight="1" x14ac:dyDescent="0.25">
      <c r="B115" s="57"/>
    </row>
    <row r="116" spans="2:2" ht="15.75" customHeight="1" x14ac:dyDescent="0.25">
      <c r="B116" s="57"/>
    </row>
    <row r="117" spans="2:2" ht="15.75" customHeight="1" x14ac:dyDescent="0.25">
      <c r="B117" s="57"/>
    </row>
    <row r="118" spans="2:2" ht="15.75" customHeight="1" x14ac:dyDescent="0.25">
      <c r="B118" s="57"/>
    </row>
    <row r="119" spans="2:2" ht="15.75" customHeight="1" x14ac:dyDescent="0.25">
      <c r="B119" s="57"/>
    </row>
    <row r="120" spans="2:2" ht="15.75" customHeight="1" x14ac:dyDescent="0.25">
      <c r="B120" s="57"/>
    </row>
    <row r="121" spans="2:2" ht="15.75" customHeight="1" x14ac:dyDescent="0.25">
      <c r="B121" s="57"/>
    </row>
    <row r="122" spans="2:2" ht="15.75" customHeight="1" x14ac:dyDescent="0.25">
      <c r="B122" s="57"/>
    </row>
    <row r="123" spans="2:2" ht="15.75" customHeight="1" x14ac:dyDescent="0.25">
      <c r="B123" s="57"/>
    </row>
    <row r="124" spans="2:2" ht="15.75" customHeight="1" x14ac:dyDescent="0.25">
      <c r="B124" s="57"/>
    </row>
    <row r="125" spans="2:2" ht="15.75" customHeight="1" x14ac:dyDescent="0.25">
      <c r="B125" s="57"/>
    </row>
    <row r="126" spans="2:2" ht="15.75" customHeight="1" x14ac:dyDescent="0.25">
      <c r="B126" s="57"/>
    </row>
    <row r="127" spans="2:2" ht="15.75" customHeight="1" x14ac:dyDescent="0.25">
      <c r="B127" s="57"/>
    </row>
    <row r="128" spans="2:2" ht="15.75" customHeight="1" x14ac:dyDescent="0.25">
      <c r="B128" s="57"/>
    </row>
    <row r="129" spans="2:2" ht="15.75" customHeight="1" x14ac:dyDescent="0.25">
      <c r="B129" s="57"/>
    </row>
    <row r="130" spans="2:2" ht="15.75" customHeight="1" x14ac:dyDescent="0.25">
      <c r="B130" s="57"/>
    </row>
    <row r="131" spans="2:2" ht="15.75" customHeight="1" x14ac:dyDescent="0.25">
      <c r="B131" s="57"/>
    </row>
    <row r="132" spans="2:2" ht="15.75" customHeight="1" x14ac:dyDescent="0.25">
      <c r="B132" s="57"/>
    </row>
    <row r="133" spans="2:2" ht="15.75" customHeight="1" x14ac:dyDescent="0.25">
      <c r="B133" s="57"/>
    </row>
    <row r="134" spans="2:2" ht="15.75" customHeight="1" x14ac:dyDescent="0.25">
      <c r="B134" s="57"/>
    </row>
    <row r="135" spans="2:2" ht="15.75" customHeight="1" x14ac:dyDescent="0.25">
      <c r="B135" s="57"/>
    </row>
    <row r="136" spans="2:2" ht="15.75" customHeight="1" x14ac:dyDescent="0.25">
      <c r="B136" s="57"/>
    </row>
    <row r="137" spans="2:2" ht="15.75" customHeight="1" x14ac:dyDescent="0.25">
      <c r="B137" s="57"/>
    </row>
    <row r="138" spans="2:2" ht="15.75" customHeight="1" x14ac:dyDescent="0.25">
      <c r="B138" s="57"/>
    </row>
    <row r="139" spans="2:2" ht="15.75" customHeight="1" x14ac:dyDescent="0.25">
      <c r="B139" s="57"/>
    </row>
    <row r="140" spans="2:2" ht="15.75" customHeight="1" x14ac:dyDescent="0.25">
      <c r="B140" s="57"/>
    </row>
    <row r="141" spans="2:2" ht="15.75" customHeight="1" x14ac:dyDescent="0.25">
      <c r="B141" s="57"/>
    </row>
    <row r="142" spans="2:2" ht="15.75" customHeight="1" x14ac:dyDescent="0.25">
      <c r="B142" s="57"/>
    </row>
    <row r="143" spans="2:2" ht="15.75" customHeight="1" x14ac:dyDescent="0.25">
      <c r="B143" s="57"/>
    </row>
    <row r="144" spans="2:2" ht="15.75" customHeight="1" x14ac:dyDescent="0.25">
      <c r="B144" s="57"/>
    </row>
    <row r="145" spans="2:2" ht="15.75" customHeight="1" x14ac:dyDescent="0.25">
      <c r="B145" s="57"/>
    </row>
    <row r="146" spans="2:2" ht="15.75" customHeight="1" x14ac:dyDescent="0.25">
      <c r="B146" s="57"/>
    </row>
    <row r="147" spans="2:2" ht="15.75" customHeight="1" x14ac:dyDescent="0.25">
      <c r="B147" s="57"/>
    </row>
    <row r="148" spans="2:2" ht="15.75" customHeight="1" x14ac:dyDescent="0.25">
      <c r="B148" s="57"/>
    </row>
    <row r="149" spans="2:2" ht="15.75" customHeight="1" x14ac:dyDescent="0.25">
      <c r="B149" s="57"/>
    </row>
    <row r="150" spans="2:2" ht="15.75" customHeight="1" x14ac:dyDescent="0.25">
      <c r="B150" s="57"/>
    </row>
    <row r="151" spans="2:2" ht="15.75" customHeight="1" x14ac:dyDescent="0.25">
      <c r="B151" s="57"/>
    </row>
    <row r="152" spans="2:2" ht="15.75" customHeight="1" x14ac:dyDescent="0.25">
      <c r="B152" s="57"/>
    </row>
    <row r="153" spans="2:2" ht="15.75" customHeight="1" x14ac:dyDescent="0.25">
      <c r="B153" s="57"/>
    </row>
    <row r="154" spans="2:2" ht="15.75" customHeight="1" x14ac:dyDescent="0.25">
      <c r="B154" s="57"/>
    </row>
    <row r="155" spans="2:2" ht="15.75" customHeight="1" x14ac:dyDescent="0.25">
      <c r="B155" s="57"/>
    </row>
    <row r="156" spans="2:2" ht="15.75" customHeight="1" x14ac:dyDescent="0.25">
      <c r="B156" s="57"/>
    </row>
    <row r="157" spans="2:2" ht="15.75" customHeight="1" x14ac:dyDescent="0.25">
      <c r="B157" s="57"/>
    </row>
    <row r="158" spans="2:2" ht="15.75" customHeight="1" x14ac:dyDescent="0.25">
      <c r="B158" s="57"/>
    </row>
    <row r="159" spans="2:2" ht="15.75" customHeight="1" x14ac:dyDescent="0.25">
      <c r="B159" s="57"/>
    </row>
    <row r="160" spans="2:2" ht="15.75" customHeight="1" x14ac:dyDescent="0.25">
      <c r="B160" s="57"/>
    </row>
    <row r="161" spans="2:2" ht="15.75" customHeight="1" x14ac:dyDescent="0.25">
      <c r="B161" s="57"/>
    </row>
    <row r="162" spans="2:2" ht="15.75" customHeight="1" x14ac:dyDescent="0.25">
      <c r="B162" s="57"/>
    </row>
    <row r="163" spans="2:2" ht="15.75" customHeight="1" x14ac:dyDescent="0.25">
      <c r="B163" s="57"/>
    </row>
    <row r="164" spans="2:2" ht="15.75" customHeight="1" x14ac:dyDescent="0.25">
      <c r="B164" s="57"/>
    </row>
    <row r="165" spans="2:2" ht="15.75" customHeight="1" x14ac:dyDescent="0.25">
      <c r="B165" s="57"/>
    </row>
    <row r="166" spans="2:2" ht="15.75" customHeight="1" x14ac:dyDescent="0.25">
      <c r="B166" s="57"/>
    </row>
    <row r="167" spans="2:2" ht="15.75" customHeight="1" x14ac:dyDescent="0.25">
      <c r="B167" s="57"/>
    </row>
    <row r="168" spans="2:2" ht="15.75" customHeight="1" x14ac:dyDescent="0.25">
      <c r="B168" s="57"/>
    </row>
    <row r="169" spans="2:2" ht="15.75" customHeight="1" x14ac:dyDescent="0.25">
      <c r="B169" s="57"/>
    </row>
    <row r="170" spans="2:2" ht="15.75" customHeight="1" x14ac:dyDescent="0.25">
      <c r="B170" s="57"/>
    </row>
    <row r="171" spans="2:2" ht="15.75" customHeight="1" x14ac:dyDescent="0.25">
      <c r="B171" s="57"/>
    </row>
    <row r="172" spans="2:2" ht="15.75" customHeight="1" x14ac:dyDescent="0.25">
      <c r="B172" s="57"/>
    </row>
    <row r="173" spans="2:2" ht="15.75" customHeight="1" x14ac:dyDescent="0.25">
      <c r="B173" s="57"/>
    </row>
    <row r="174" spans="2:2" ht="15.75" customHeight="1" x14ac:dyDescent="0.25">
      <c r="B174" s="57"/>
    </row>
    <row r="175" spans="2:2" ht="15.75" customHeight="1" x14ac:dyDescent="0.25">
      <c r="B175" s="57"/>
    </row>
    <row r="176" spans="2:2" ht="15.75" customHeight="1" x14ac:dyDescent="0.25">
      <c r="B176" s="57"/>
    </row>
    <row r="177" spans="2:2" ht="15.75" customHeight="1" x14ac:dyDescent="0.25">
      <c r="B177" s="57"/>
    </row>
    <row r="178" spans="2:2" ht="15.75" customHeight="1" x14ac:dyDescent="0.25">
      <c r="B178" s="57"/>
    </row>
    <row r="179" spans="2:2" ht="15.75" customHeight="1" x14ac:dyDescent="0.25">
      <c r="B179" s="57"/>
    </row>
    <row r="180" spans="2:2" ht="15.75" customHeight="1" x14ac:dyDescent="0.25">
      <c r="B180" s="57"/>
    </row>
    <row r="181" spans="2:2" ht="15.75" customHeight="1" x14ac:dyDescent="0.25">
      <c r="B181" s="57"/>
    </row>
    <row r="182" spans="2:2" ht="15.75" customHeight="1" x14ac:dyDescent="0.25">
      <c r="B182" s="57"/>
    </row>
    <row r="183" spans="2:2" ht="15.75" customHeight="1" x14ac:dyDescent="0.25">
      <c r="B183" s="57"/>
    </row>
    <row r="184" spans="2:2" ht="15.75" customHeight="1" x14ac:dyDescent="0.25">
      <c r="B184" s="57"/>
    </row>
    <row r="185" spans="2:2" ht="15.75" customHeight="1" x14ac:dyDescent="0.25">
      <c r="B185" s="57"/>
    </row>
    <row r="186" spans="2:2" ht="15.75" customHeight="1" x14ac:dyDescent="0.25">
      <c r="B186" s="57"/>
    </row>
    <row r="187" spans="2:2" ht="15.75" customHeight="1" x14ac:dyDescent="0.25">
      <c r="B187" s="57"/>
    </row>
    <row r="188" spans="2:2" ht="15.75" customHeight="1" x14ac:dyDescent="0.25">
      <c r="B188" s="57"/>
    </row>
    <row r="189" spans="2:2" ht="15.75" customHeight="1" x14ac:dyDescent="0.25">
      <c r="B189" s="57"/>
    </row>
    <row r="190" spans="2:2" ht="15.75" customHeight="1" x14ac:dyDescent="0.25">
      <c r="B190" s="57"/>
    </row>
    <row r="191" spans="2:2" ht="15.75" customHeight="1" x14ac:dyDescent="0.25">
      <c r="B191" s="57"/>
    </row>
    <row r="192" spans="2:2" ht="15.75" customHeight="1" x14ac:dyDescent="0.25">
      <c r="B192" s="57"/>
    </row>
    <row r="193" spans="2:2" ht="15.75" customHeight="1" x14ac:dyDescent="0.25">
      <c r="B193" s="57"/>
    </row>
    <row r="194" spans="2:2" ht="15.75" customHeight="1" x14ac:dyDescent="0.25">
      <c r="B194" s="57"/>
    </row>
    <row r="195" spans="2:2" ht="15.75" customHeight="1" x14ac:dyDescent="0.25">
      <c r="B195" s="57"/>
    </row>
    <row r="196" spans="2:2" ht="15.75" customHeight="1" x14ac:dyDescent="0.25">
      <c r="B196" s="57"/>
    </row>
    <row r="197" spans="2:2" ht="15.75" customHeight="1" x14ac:dyDescent="0.25">
      <c r="B197" s="57"/>
    </row>
    <row r="198" spans="2:2" ht="15.75" customHeight="1" x14ac:dyDescent="0.25">
      <c r="B198" s="57"/>
    </row>
    <row r="199" spans="2:2" ht="15.75" customHeight="1" x14ac:dyDescent="0.25">
      <c r="B199" s="57"/>
    </row>
    <row r="200" spans="2:2" ht="15.75" customHeight="1" x14ac:dyDescent="0.25">
      <c r="B200" s="57"/>
    </row>
    <row r="201" spans="2:2" ht="15.75" customHeight="1" x14ac:dyDescent="0.25">
      <c r="B201" s="57"/>
    </row>
    <row r="202" spans="2:2" ht="15.75" customHeight="1" x14ac:dyDescent="0.25">
      <c r="B202" s="57"/>
    </row>
    <row r="203" spans="2:2" ht="15.75" customHeight="1" x14ac:dyDescent="0.25">
      <c r="B203" s="57"/>
    </row>
    <row r="204" spans="2:2" ht="15.75" customHeight="1" x14ac:dyDescent="0.25">
      <c r="B204" s="57"/>
    </row>
    <row r="205" spans="2:2" ht="15.75" customHeight="1" x14ac:dyDescent="0.25">
      <c r="B205" s="57"/>
    </row>
    <row r="206" spans="2:2" ht="15.75" customHeight="1" x14ac:dyDescent="0.25">
      <c r="B206" s="57"/>
    </row>
    <row r="207" spans="2:2" ht="15.75" customHeight="1" x14ac:dyDescent="0.25">
      <c r="B207" s="57"/>
    </row>
    <row r="208" spans="2:2" ht="15.75" customHeight="1" x14ac:dyDescent="0.25">
      <c r="B208" s="57"/>
    </row>
    <row r="209" spans="2:2" ht="15.75" customHeight="1" x14ac:dyDescent="0.25">
      <c r="B209" s="57"/>
    </row>
    <row r="210" spans="2:2" ht="15.75" customHeight="1" x14ac:dyDescent="0.25">
      <c r="B210" s="57"/>
    </row>
    <row r="211" spans="2:2" ht="15.75" customHeight="1" x14ac:dyDescent="0.25">
      <c r="B211" s="57"/>
    </row>
    <row r="212" spans="2:2" ht="15.75" customHeight="1" x14ac:dyDescent="0.25">
      <c r="B212" s="57"/>
    </row>
    <row r="213" spans="2:2" ht="15.75" customHeight="1" x14ac:dyDescent="0.25">
      <c r="B213" s="57"/>
    </row>
    <row r="214" spans="2:2" ht="15.75" customHeight="1" x14ac:dyDescent="0.25">
      <c r="B214" s="57"/>
    </row>
    <row r="215" spans="2:2" ht="15.75" customHeight="1" x14ac:dyDescent="0.25">
      <c r="B215" s="57"/>
    </row>
    <row r="216" spans="2:2" ht="15.75" customHeight="1" x14ac:dyDescent="0.25">
      <c r="B216" s="57"/>
    </row>
    <row r="217" spans="2:2" ht="15.75" customHeight="1" x14ac:dyDescent="0.25">
      <c r="B217" s="57"/>
    </row>
    <row r="218" spans="2:2" ht="15.75" customHeight="1" x14ac:dyDescent="0.25">
      <c r="B218" s="57"/>
    </row>
    <row r="219" spans="2:2" ht="15.75" customHeight="1" x14ac:dyDescent="0.25">
      <c r="B219" s="57"/>
    </row>
    <row r="220" spans="2:2" ht="15.75" customHeight="1" x14ac:dyDescent="0.25">
      <c r="B220" s="57"/>
    </row>
    <row r="221" spans="2:2" ht="15.75" customHeight="1" x14ac:dyDescent="0.25">
      <c r="B221" s="57"/>
    </row>
    <row r="222" spans="2:2" ht="15.75" customHeight="1" x14ac:dyDescent="0.25">
      <c r="B222" s="57"/>
    </row>
    <row r="223" spans="2:2" ht="15.75" customHeight="1" x14ac:dyDescent="0.25">
      <c r="B223" s="57"/>
    </row>
    <row r="224" spans="2:2" ht="15.75" customHeight="1" x14ac:dyDescent="0.25">
      <c r="B224" s="57"/>
    </row>
    <row r="225" spans="2:2" ht="15.75" customHeight="1" x14ac:dyDescent="0.25">
      <c r="B225" s="57"/>
    </row>
    <row r="226" spans="2:2" ht="15.75" customHeight="1" x14ac:dyDescent="0.25">
      <c r="B226" s="57"/>
    </row>
    <row r="227" spans="2:2" ht="15.75" customHeight="1" x14ac:dyDescent="0.25">
      <c r="B227" s="57"/>
    </row>
    <row r="228" spans="2:2" ht="15.75" customHeight="1" x14ac:dyDescent="0.25">
      <c r="B228" s="57"/>
    </row>
    <row r="229" spans="2:2" ht="15.75" customHeight="1" x14ac:dyDescent="0.25">
      <c r="B229" s="57"/>
    </row>
    <row r="230" spans="2:2" ht="15.75" customHeight="1" x14ac:dyDescent="0.25">
      <c r="B230" s="57"/>
    </row>
    <row r="231" spans="2:2" ht="15.75" customHeight="1" x14ac:dyDescent="0.25">
      <c r="B231" s="57"/>
    </row>
    <row r="232" spans="2:2" ht="15.75" customHeight="1" x14ac:dyDescent="0.25">
      <c r="B232" s="57"/>
    </row>
    <row r="233" spans="2:2" ht="15.75" customHeight="1" x14ac:dyDescent="0.25">
      <c r="B233" s="57"/>
    </row>
    <row r="234" spans="2:2" ht="15.75" customHeight="1" x14ac:dyDescent="0.25">
      <c r="B234" s="57"/>
    </row>
    <row r="235" spans="2:2" ht="15.75" customHeight="1" x14ac:dyDescent="0.25">
      <c r="B235" s="57"/>
    </row>
    <row r="236" spans="2:2" ht="15.75" customHeight="1" x14ac:dyDescent="0.25">
      <c r="B236" s="57"/>
    </row>
    <row r="237" spans="2:2" ht="15.75" customHeight="1" x14ac:dyDescent="0.25">
      <c r="B237" s="57"/>
    </row>
    <row r="238" spans="2:2" ht="15.75" customHeight="1" x14ac:dyDescent="0.25">
      <c r="B238" s="57"/>
    </row>
    <row r="239" spans="2:2" ht="15.75" customHeight="1" x14ac:dyDescent="0.25">
      <c r="B239" s="57"/>
    </row>
    <row r="240" spans="2:2" ht="15.75" customHeight="1" x14ac:dyDescent="0.25">
      <c r="B240" s="57"/>
    </row>
    <row r="241" spans="2:2" ht="15.75" customHeight="1" x14ac:dyDescent="0.25">
      <c r="B241" s="57"/>
    </row>
    <row r="242" spans="2:2" ht="15.75" customHeight="1" x14ac:dyDescent="0.25">
      <c r="B242" s="57"/>
    </row>
    <row r="243" spans="2:2" ht="15.75" customHeight="1" x14ac:dyDescent="0.25">
      <c r="B243" s="57"/>
    </row>
    <row r="244" spans="2:2" ht="15.75" customHeight="1" x14ac:dyDescent="0.25">
      <c r="B244" s="57"/>
    </row>
    <row r="245" spans="2:2" ht="15.75" customHeight="1" x14ac:dyDescent="0.25">
      <c r="B245" s="57"/>
    </row>
    <row r="246" spans="2:2" ht="15.75" customHeight="1" x14ac:dyDescent="0.25">
      <c r="B246" s="57"/>
    </row>
    <row r="247" spans="2:2" ht="15.75" customHeight="1" x14ac:dyDescent="0.25">
      <c r="B247" s="57"/>
    </row>
    <row r="248" spans="2:2" ht="15.75" customHeight="1" x14ac:dyDescent="0.25">
      <c r="B248" s="57"/>
    </row>
    <row r="249" spans="2:2" ht="15.75" customHeight="1" x14ac:dyDescent="0.25">
      <c r="B249" s="57"/>
    </row>
    <row r="250" spans="2:2" ht="15.75" customHeight="1" x14ac:dyDescent="0.25">
      <c r="B250" s="57"/>
    </row>
    <row r="251" spans="2:2" ht="15.75" customHeight="1" x14ac:dyDescent="0.25">
      <c r="B251" s="57"/>
    </row>
    <row r="252" spans="2:2" ht="15.75" customHeight="1" x14ac:dyDescent="0.25">
      <c r="B252" s="57"/>
    </row>
    <row r="253" spans="2:2" ht="15.75" customHeight="1" x14ac:dyDescent="0.25">
      <c r="B253" s="57"/>
    </row>
    <row r="254" spans="2:2" ht="15.75" customHeight="1" x14ac:dyDescent="0.25">
      <c r="B254" s="57"/>
    </row>
    <row r="255" spans="2:2" ht="15.75" customHeight="1" x14ac:dyDescent="0.25">
      <c r="B255" s="57"/>
    </row>
    <row r="256" spans="2:2" ht="15.75" customHeight="1" x14ac:dyDescent="0.25">
      <c r="B256" s="57"/>
    </row>
    <row r="257" spans="2:2" ht="15.75" customHeight="1" x14ac:dyDescent="0.25">
      <c r="B257" s="57"/>
    </row>
    <row r="258" spans="2:2" ht="15.75" customHeight="1" x14ac:dyDescent="0.25">
      <c r="B258" s="57"/>
    </row>
    <row r="259" spans="2:2" ht="15.75" customHeight="1" x14ac:dyDescent="0.25">
      <c r="B259" s="57"/>
    </row>
    <row r="260" spans="2:2" ht="15.75" customHeight="1" x14ac:dyDescent="0.25">
      <c r="B260" s="57"/>
    </row>
    <row r="261" spans="2:2" ht="15.75" customHeight="1" x14ac:dyDescent="0.25">
      <c r="B261" s="57"/>
    </row>
    <row r="262" spans="2:2" ht="15.75" customHeight="1" x14ac:dyDescent="0.25">
      <c r="B262" s="57"/>
    </row>
    <row r="263" spans="2:2" ht="15.75" customHeight="1" x14ac:dyDescent="0.25">
      <c r="B263" s="57"/>
    </row>
    <row r="264" spans="2:2" ht="15.75" customHeight="1" x14ac:dyDescent="0.25">
      <c r="B264" s="57"/>
    </row>
    <row r="265" spans="2:2" ht="15.75" customHeight="1" x14ac:dyDescent="0.25">
      <c r="B265" s="57"/>
    </row>
    <row r="266" spans="2:2" ht="15.75" customHeight="1" x14ac:dyDescent="0.25">
      <c r="B266" s="57"/>
    </row>
    <row r="267" spans="2:2" ht="15.75" customHeight="1" x14ac:dyDescent="0.25">
      <c r="B267" s="57"/>
    </row>
    <row r="268" spans="2:2" ht="15.75" customHeight="1" x14ac:dyDescent="0.25">
      <c r="B268" s="57"/>
    </row>
    <row r="269" spans="2:2" ht="15.75" customHeight="1" x14ac:dyDescent="0.25">
      <c r="B269" s="57"/>
    </row>
    <row r="270" spans="2:2" ht="15.75" customHeight="1" x14ac:dyDescent="0.25">
      <c r="B270" s="57"/>
    </row>
    <row r="271" spans="2:2" ht="15.75" customHeight="1" x14ac:dyDescent="0.25">
      <c r="B271" s="57"/>
    </row>
    <row r="272" spans="2:2" ht="15.75" customHeight="1" x14ac:dyDescent="0.25">
      <c r="B272" s="57"/>
    </row>
    <row r="273" spans="2:2" ht="15.75" customHeight="1" x14ac:dyDescent="0.25">
      <c r="B273" s="57"/>
    </row>
    <row r="274" spans="2:2" ht="15.75" customHeight="1" x14ac:dyDescent="0.25">
      <c r="B274" s="57"/>
    </row>
    <row r="275" spans="2:2" ht="15.75" customHeight="1" x14ac:dyDescent="0.25">
      <c r="B275" s="57"/>
    </row>
    <row r="276" spans="2:2" ht="15.75" customHeight="1" x14ac:dyDescent="0.25">
      <c r="B276" s="57"/>
    </row>
    <row r="277" spans="2:2" ht="15.75" customHeight="1" x14ac:dyDescent="0.25">
      <c r="B277" s="57"/>
    </row>
    <row r="278" spans="2:2" ht="15.75" customHeight="1" x14ac:dyDescent="0.25">
      <c r="B278" s="57"/>
    </row>
    <row r="279" spans="2:2" ht="15.75" customHeight="1" x14ac:dyDescent="0.25">
      <c r="B279" s="57"/>
    </row>
    <row r="280" spans="2:2" ht="15.75" customHeight="1" x14ac:dyDescent="0.25">
      <c r="B280" s="57"/>
    </row>
    <row r="281" spans="2:2" ht="15.75" customHeight="1" x14ac:dyDescent="0.25">
      <c r="B281" s="57"/>
    </row>
    <row r="282" spans="2:2" ht="15.75" customHeight="1" x14ac:dyDescent="0.25">
      <c r="B282" s="57"/>
    </row>
    <row r="283" spans="2:2" ht="15.75" customHeight="1" x14ac:dyDescent="0.25">
      <c r="B283" s="57"/>
    </row>
    <row r="284" spans="2:2" ht="15.75" customHeight="1" x14ac:dyDescent="0.25">
      <c r="B284" s="57"/>
    </row>
    <row r="285" spans="2:2" ht="15.75" customHeight="1" x14ac:dyDescent="0.25">
      <c r="B285" s="57"/>
    </row>
    <row r="286" spans="2:2" ht="15.75" customHeight="1" x14ac:dyDescent="0.25">
      <c r="B286" s="57"/>
    </row>
    <row r="287" spans="2:2" ht="15.75" customHeight="1" x14ac:dyDescent="0.25">
      <c r="B287" s="57"/>
    </row>
    <row r="288" spans="2:2" ht="15.75" customHeight="1" x14ac:dyDescent="0.25">
      <c r="B288" s="57"/>
    </row>
    <row r="289" spans="2:2" ht="15.75" customHeight="1" x14ac:dyDescent="0.25">
      <c r="B289" s="57"/>
    </row>
    <row r="290" spans="2:2" ht="15.75" customHeight="1" x14ac:dyDescent="0.25">
      <c r="B290" s="57"/>
    </row>
    <row r="291" spans="2:2" ht="15.75" customHeight="1" x14ac:dyDescent="0.25">
      <c r="B291" s="57"/>
    </row>
    <row r="292" spans="2:2" ht="15.75" customHeight="1" x14ac:dyDescent="0.25">
      <c r="B292" s="57"/>
    </row>
    <row r="293" spans="2:2" ht="15.75" customHeight="1" x14ac:dyDescent="0.25">
      <c r="B293" s="57"/>
    </row>
    <row r="294" spans="2:2" ht="15.75" customHeight="1" x14ac:dyDescent="0.25">
      <c r="B294" s="57"/>
    </row>
    <row r="295" spans="2:2" ht="15.75" customHeight="1" x14ac:dyDescent="0.25">
      <c r="B295" s="57"/>
    </row>
    <row r="296" spans="2:2" ht="15.75" customHeight="1" x14ac:dyDescent="0.25">
      <c r="B296" s="57"/>
    </row>
    <row r="297" spans="2:2" ht="15.75" customHeight="1" x14ac:dyDescent="0.25">
      <c r="B297" s="57"/>
    </row>
    <row r="298" spans="2:2" ht="15.75" customHeight="1" x14ac:dyDescent="0.25">
      <c r="B298" s="57"/>
    </row>
    <row r="299" spans="2:2" ht="15.75" customHeight="1" x14ac:dyDescent="0.25">
      <c r="B299" s="57"/>
    </row>
    <row r="300" spans="2:2" ht="15.75" customHeight="1" x14ac:dyDescent="0.25">
      <c r="B300" s="57"/>
    </row>
    <row r="301" spans="2:2" ht="15.75" customHeight="1" x14ac:dyDescent="0.25">
      <c r="B301" s="57"/>
    </row>
    <row r="302" spans="2:2" ht="15.75" customHeight="1" x14ac:dyDescent="0.25">
      <c r="B302" s="57"/>
    </row>
    <row r="303" spans="2:2" ht="15.75" customHeight="1" x14ac:dyDescent="0.25">
      <c r="B303" s="57"/>
    </row>
    <row r="304" spans="2:2" ht="15.75" customHeight="1" x14ac:dyDescent="0.25">
      <c r="B304" s="57"/>
    </row>
    <row r="305" spans="2:2" ht="15.75" customHeight="1" x14ac:dyDescent="0.25">
      <c r="B305" s="57"/>
    </row>
    <row r="306" spans="2:2" ht="15.75" customHeight="1" x14ac:dyDescent="0.25">
      <c r="B306" s="57"/>
    </row>
    <row r="307" spans="2:2" ht="15.75" customHeight="1" x14ac:dyDescent="0.25">
      <c r="B307" s="57"/>
    </row>
    <row r="308" spans="2:2" ht="15.75" customHeight="1" x14ac:dyDescent="0.25">
      <c r="B308" s="57"/>
    </row>
    <row r="309" spans="2:2" ht="15.75" customHeight="1" x14ac:dyDescent="0.25">
      <c r="B309" s="57"/>
    </row>
    <row r="310" spans="2:2" ht="15.75" customHeight="1" x14ac:dyDescent="0.25">
      <c r="B310" s="57"/>
    </row>
    <row r="311" spans="2:2" ht="15.75" customHeight="1" x14ac:dyDescent="0.25">
      <c r="B311" s="57"/>
    </row>
    <row r="312" spans="2:2" ht="15.75" customHeight="1" x14ac:dyDescent="0.25">
      <c r="B312" s="57"/>
    </row>
    <row r="313" spans="2:2" ht="15.75" customHeight="1" x14ac:dyDescent="0.25">
      <c r="B313" s="57"/>
    </row>
    <row r="314" spans="2:2" ht="15.75" customHeight="1" x14ac:dyDescent="0.25">
      <c r="B314" s="57"/>
    </row>
    <row r="315" spans="2:2" ht="15.75" customHeight="1" x14ac:dyDescent="0.25">
      <c r="B315" s="57"/>
    </row>
    <row r="316" spans="2:2" ht="15.75" customHeight="1" x14ac:dyDescent="0.25">
      <c r="B316" s="57"/>
    </row>
    <row r="317" spans="2:2" ht="15.75" customHeight="1" x14ac:dyDescent="0.25">
      <c r="B317" s="57"/>
    </row>
    <row r="318" spans="2:2" ht="15.75" customHeight="1" x14ac:dyDescent="0.25">
      <c r="B318" s="57"/>
    </row>
    <row r="319" spans="2:2" ht="15.75" customHeight="1" x14ac:dyDescent="0.25">
      <c r="B319" s="57"/>
    </row>
    <row r="320" spans="2:2" ht="15.75" customHeight="1" x14ac:dyDescent="0.25">
      <c r="B320" s="57"/>
    </row>
    <row r="321" spans="2:2" ht="15.75" customHeight="1" x14ac:dyDescent="0.25">
      <c r="B321" s="57"/>
    </row>
    <row r="322" spans="2:2" ht="15.75" customHeight="1" x14ac:dyDescent="0.25">
      <c r="B322" s="57"/>
    </row>
    <row r="323" spans="2:2" ht="15.75" customHeight="1" x14ac:dyDescent="0.25">
      <c r="B323" s="57"/>
    </row>
    <row r="324" spans="2:2" ht="15.75" customHeight="1" x14ac:dyDescent="0.25">
      <c r="B324" s="57"/>
    </row>
    <row r="325" spans="2:2" ht="15.75" customHeight="1" x14ac:dyDescent="0.25">
      <c r="B325" s="57"/>
    </row>
    <row r="326" spans="2:2" ht="15.75" customHeight="1" x14ac:dyDescent="0.25">
      <c r="B326" s="57"/>
    </row>
    <row r="327" spans="2:2" ht="15.75" customHeight="1" x14ac:dyDescent="0.25">
      <c r="B327" s="57"/>
    </row>
    <row r="328" spans="2:2" ht="15.75" customHeight="1" x14ac:dyDescent="0.25">
      <c r="B328" s="57"/>
    </row>
    <row r="329" spans="2:2" ht="15.75" customHeight="1" x14ac:dyDescent="0.25">
      <c r="B329" s="57"/>
    </row>
    <row r="330" spans="2:2" ht="15.75" customHeight="1" x14ac:dyDescent="0.25">
      <c r="B330" s="57"/>
    </row>
    <row r="331" spans="2:2" ht="15.75" customHeight="1" x14ac:dyDescent="0.25">
      <c r="B331" s="57"/>
    </row>
    <row r="332" spans="2:2" ht="15.75" customHeight="1" x14ac:dyDescent="0.25">
      <c r="B332" s="57"/>
    </row>
    <row r="333" spans="2:2" ht="15.75" customHeight="1" x14ac:dyDescent="0.25">
      <c r="B333" s="57"/>
    </row>
    <row r="334" spans="2:2" ht="15.75" customHeight="1" x14ac:dyDescent="0.25">
      <c r="B334" s="57"/>
    </row>
    <row r="335" spans="2:2" ht="15.75" customHeight="1" x14ac:dyDescent="0.25">
      <c r="B335" s="57"/>
    </row>
    <row r="336" spans="2:2" ht="15.75" customHeight="1" x14ac:dyDescent="0.25">
      <c r="B336" s="57"/>
    </row>
    <row r="337" spans="2:2" ht="15.75" customHeight="1" x14ac:dyDescent="0.25">
      <c r="B337" s="57"/>
    </row>
    <row r="338" spans="2:2" ht="15.75" customHeight="1" x14ac:dyDescent="0.25">
      <c r="B338" s="57"/>
    </row>
    <row r="339" spans="2:2" ht="15.75" customHeight="1" x14ac:dyDescent="0.25">
      <c r="B339" s="57"/>
    </row>
    <row r="340" spans="2:2" ht="15.75" customHeight="1" x14ac:dyDescent="0.25">
      <c r="B340" s="57"/>
    </row>
    <row r="341" spans="2:2" ht="15.75" customHeight="1" x14ac:dyDescent="0.25">
      <c r="B341" s="57"/>
    </row>
    <row r="342" spans="2:2" ht="15.75" customHeight="1" x14ac:dyDescent="0.25">
      <c r="B342" s="57"/>
    </row>
    <row r="343" spans="2:2" ht="15.75" customHeight="1" x14ac:dyDescent="0.25">
      <c r="B343" s="57"/>
    </row>
    <row r="344" spans="2:2" ht="15.75" customHeight="1" x14ac:dyDescent="0.25">
      <c r="B344" s="57"/>
    </row>
    <row r="345" spans="2:2" ht="15.75" customHeight="1" x14ac:dyDescent="0.25">
      <c r="B345" s="57"/>
    </row>
    <row r="346" spans="2:2" ht="15.75" customHeight="1" x14ac:dyDescent="0.25">
      <c r="B346" s="57"/>
    </row>
    <row r="347" spans="2:2" ht="15.75" customHeight="1" x14ac:dyDescent="0.25">
      <c r="B347" s="57"/>
    </row>
    <row r="348" spans="2:2" ht="15.75" customHeight="1" x14ac:dyDescent="0.25">
      <c r="B348" s="57"/>
    </row>
    <row r="349" spans="2:2" ht="15.75" customHeight="1" x14ac:dyDescent="0.25">
      <c r="B349" s="57"/>
    </row>
    <row r="350" spans="2:2" ht="15.75" customHeight="1" x14ac:dyDescent="0.25">
      <c r="B350" s="57"/>
    </row>
    <row r="351" spans="2:2" ht="15.75" customHeight="1" x14ac:dyDescent="0.25">
      <c r="B351" s="57"/>
    </row>
    <row r="352" spans="2:2" ht="15.75" customHeight="1" x14ac:dyDescent="0.25">
      <c r="B352" s="57"/>
    </row>
    <row r="353" spans="2:2" ht="15.75" customHeight="1" x14ac:dyDescent="0.25">
      <c r="B353" s="57"/>
    </row>
    <row r="354" spans="2:2" ht="15.75" customHeight="1" x14ac:dyDescent="0.25">
      <c r="B354" s="57"/>
    </row>
    <row r="355" spans="2:2" ht="15.75" customHeight="1" x14ac:dyDescent="0.25">
      <c r="B355" s="57"/>
    </row>
    <row r="356" spans="2:2" ht="15.75" customHeight="1" x14ac:dyDescent="0.25">
      <c r="B356" s="57"/>
    </row>
    <row r="357" spans="2:2" ht="15.75" customHeight="1" x14ac:dyDescent="0.25">
      <c r="B357" s="57"/>
    </row>
    <row r="358" spans="2:2" ht="15.75" customHeight="1" x14ac:dyDescent="0.25">
      <c r="B358" s="57"/>
    </row>
    <row r="359" spans="2:2" ht="15.75" customHeight="1" x14ac:dyDescent="0.25">
      <c r="B359" s="57"/>
    </row>
    <row r="360" spans="2:2" ht="15.75" customHeight="1" x14ac:dyDescent="0.25">
      <c r="B360" s="57"/>
    </row>
    <row r="361" spans="2:2" ht="15.75" customHeight="1" x14ac:dyDescent="0.25">
      <c r="B361" s="57"/>
    </row>
    <row r="362" spans="2:2" ht="15.75" customHeight="1" x14ac:dyDescent="0.25">
      <c r="B362" s="57"/>
    </row>
    <row r="363" spans="2:2" ht="15.75" customHeight="1" x14ac:dyDescent="0.25">
      <c r="B363" s="57"/>
    </row>
    <row r="364" spans="2:2" ht="15.75" customHeight="1" x14ac:dyDescent="0.25">
      <c r="B364" s="57"/>
    </row>
    <row r="365" spans="2:2" ht="15.75" customHeight="1" x14ac:dyDescent="0.25">
      <c r="B365" s="57"/>
    </row>
    <row r="366" spans="2:2" ht="15.75" customHeight="1" x14ac:dyDescent="0.25">
      <c r="B366" s="57"/>
    </row>
    <row r="367" spans="2:2" ht="15.75" customHeight="1" x14ac:dyDescent="0.25">
      <c r="B367" s="57"/>
    </row>
    <row r="368" spans="2:2" ht="15.75" customHeight="1" x14ac:dyDescent="0.25">
      <c r="B368" s="57"/>
    </row>
    <row r="369" spans="2:2" ht="15.75" customHeight="1" x14ac:dyDescent="0.25">
      <c r="B369" s="57"/>
    </row>
    <row r="370" spans="2:2" ht="15.75" customHeight="1" x14ac:dyDescent="0.25">
      <c r="B370" s="57"/>
    </row>
    <row r="371" spans="2:2" ht="15.75" customHeight="1" x14ac:dyDescent="0.25">
      <c r="B371" s="57"/>
    </row>
    <row r="372" spans="2:2" ht="15.75" customHeight="1" x14ac:dyDescent="0.25">
      <c r="B372" s="57"/>
    </row>
    <row r="373" spans="2:2" ht="15.75" customHeight="1" x14ac:dyDescent="0.25">
      <c r="B373" s="57"/>
    </row>
    <row r="374" spans="2:2" ht="15.75" customHeight="1" x14ac:dyDescent="0.25">
      <c r="B374" s="57"/>
    </row>
    <row r="375" spans="2:2" ht="15.75" customHeight="1" x14ac:dyDescent="0.25">
      <c r="B375" s="57"/>
    </row>
    <row r="376" spans="2:2" ht="15.75" customHeight="1" x14ac:dyDescent="0.25">
      <c r="B376" s="57"/>
    </row>
    <row r="377" spans="2:2" ht="15.75" customHeight="1" x14ac:dyDescent="0.25">
      <c r="B377" s="57"/>
    </row>
    <row r="378" spans="2:2" ht="15.75" customHeight="1" x14ac:dyDescent="0.25">
      <c r="B378" s="57"/>
    </row>
    <row r="379" spans="2:2" ht="15.75" customHeight="1" x14ac:dyDescent="0.25">
      <c r="B379" s="57"/>
    </row>
    <row r="380" spans="2:2" ht="15.75" customHeight="1" x14ac:dyDescent="0.25">
      <c r="B380" s="57"/>
    </row>
    <row r="381" spans="2:2" ht="15.75" customHeight="1" x14ac:dyDescent="0.25">
      <c r="B381" s="57"/>
    </row>
    <row r="382" spans="2:2" ht="15.75" customHeight="1" x14ac:dyDescent="0.25">
      <c r="B382" s="57"/>
    </row>
    <row r="383" spans="2:2" ht="15.75" customHeight="1" x14ac:dyDescent="0.25">
      <c r="B383" s="57"/>
    </row>
    <row r="384" spans="2:2" ht="15.75" customHeight="1" x14ac:dyDescent="0.25">
      <c r="B384" s="57"/>
    </row>
    <row r="385" spans="2:2" ht="15.75" customHeight="1" x14ac:dyDescent="0.25">
      <c r="B385" s="57"/>
    </row>
    <row r="386" spans="2:2" ht="15.75" customHeight="1" x14ac:dyDescent="0.25">
      <c r="B386" s="57"/>
    </row>
    <row r="387" spans="2:2" ht="15.75" customHeight="1" x14ac:dyDescent="0.25">
      <c r="B387" s="57"/>
    </row>
    <row r="388" spans="2:2" ht="15.75" customHeight="1" x14ac:dyDescent="0.25">
      <c r="B388" s="57"/>
    </row>
    <row r="389" spans="2:2" ht="15.75" customHeight="1" x14ac:dyDescent="0.25">
      <c r="B389" s="57"/>
    </row>
    <row r="390" spans="2:2" ht="15.75" customHeight="1" x14ac:dyDescent="0.25">
      <c r="B390" s="57"/>
    </row>
    <row r="391" spans="2:2" ht="15.75" customHeight="1" x14ac:dyDescent="0.25">
      <c r="B391" s="57"/>
    </row>
    <row r="392" spans="2:2" ht="15.75" customHeight="1" x14ac:dyDescent="0.25">
      <c r="B392" s="57"/>
    </row>
    <row r="393" spans="2:2" ht="15.75" customHeight="1" x14ac:dyDescent="0.25">
      <c r="B393" s="57"/>
    </row>
    <row r="394" spans="2:2" ht="15.75" customHeight="1" x14ac:dyDescent="0.25">
      <c r="B394" s="57"/>
    </row>
    <row r="395" spans="2:2" ht="15.75" customHeight="1" x14ac:dyDescent="0.25">
      <c r="B395" s="57"/>
    </row>
    <row r="396" spans="2:2" ht="15.75" customHeight="1" x14ac:dyDescent="0.25">
      <c r="B396" s="57"/>
    </row>
    <row r="397" spans="2:2" ht="15.75" customHeight="1" x14ac:dyDescent="0.25">
      <c r="B397" s="57"/>
    </row>
    <row r="398" spans="2:2" ht="15.75" customHeight="1" x14ac:dyDescent="0.25">
      <c r="B398" s="57"/>
    </row>
    <row r="399" spans="2:2" ht="15.75" customHeight="1" x14ac:dyDescent="0.25">
      <c r="B399" s="57"/>
    </row>
    <row r="400" spans="2:2" ht="15.75" customHeight="1" x14ac:dyDescent="0.25">
      <c r="B400" s="57"/>
    </row>
    <row r="401" spans="2:2" ht="15.75" customHeight="1" x14ac:dyDescent="0.25">
      <c r="B401" s="57"/>
    </row>
    <row r="402" spans="2:2" ht="15.75" customHeight="1" x14ac:dyDescent="0.25">
      <c r="B402" s="57"/>
    </row>
    <row r="403" spans="2:2" ht="15.75" customHeight="1" x14ac:dyDescent="0.25">
      <c r="B403" s="57"/>
    </row>
    <row r="404" spans="2:2" ht="15.75" customHeight="1" x14ac:dyDescent="0.25">
      <c r="B404" s="57"/>
    </row>
    <row r="405" spans="2:2" ht="15.75" customHeight="1" x14ac:dyDescent="0.25">
      <c r="B405" s="57"/>
    </row>
    <row r="406" spans="2:2" ht="15.75" customHeight="1" x14ac:dyDescent="0.25">
      <c r="B406" s="57"/>
    </row>
    <row r="407" spans="2:2" ht="15.75" customHeight="1" x14ac:dyDescent="0.25">
      <c r="B407" s="57"/>
    </row>
    <row r="408" spans="2:2" ht="15.75" customHeight="1" x14ac:dyDescent="0.25">
      <c r="B408" s="57"/>
    </row>
    <row r="409" spans="2:2" ht="15.75" customHeight="1" x14ac:dyDescent="0.25">
      <c r="B409" s="57"/>
    </row>
    <row r="410" spans="2:2" ht="15.75" customHeight="1" x14ac:dyDescent="0.25">
      <c r="B410" s="57"/>
    </row>
    <row r="411" spans="2:2" ht="15.75" customHeight="1" x14ac:dyDescent="0.25">
      <c r="B411" s="57"/>
    </row>
    <row r="412" spans="2:2" ht="15.75" customHeight="1" x14ac:dyDescent="0.25">
      <c r="B412" s="57"/>
    </row>
    <row r="413" spans="2:2" ht="15.75" customHeight="1" x14ac:dyDescent="0.25">
      <c r="B413" s="57"/>
    </row>
    <row r="414" spans="2:2" ht="15.75" customHeight="1" x14ac:dyDescent="0.25">
      <c r="B414" s="57"/>
    </row>
    <row r="415" spans="2:2" ht="15.75" customHeight="1" x14ac:dyDescent="0.25">
      <c r="B415" s="57"/>
    </row>
    <row r="416" spans="2:2" ht="15.75" customHeight="1" x14ac:dyDescent="0.25">
      <c r="B416" s="57"/>
    </row>
    <row r="417" spans="2:2" ht="15.75" customHeight="1" x14ac:dyDescent="0.25">
      <c r="B417" s="57"/>
    </row>
    <row r="418" spans="2:2" ht="15.75" customHeight="1" x14ac:dyDescent="0.25">
      <c r="B418" s="57"/>
    </row>
    <row r="419" spans="2:2" ht="15.75" customHeight="1" x14ac:dyDescent="0.25">
      <c r="B419" s="57"/>
    </row>
    <row r="420" spans="2:2" ht="15.75" customHeight="1" x14ac:dyDescent="0.25">
      <c r="B420" s="57"/>
    </row>
    <row r="421" spans="2:2" ht="15.75" customHeight="1" x14ac:dyDescent="0.25">
      <c r="B421" s="57"/>
    </row>
    <row r="422" spans="2:2" ht="15.75" customHeight="1" x14ac:dyDescent="0.25">
      <c r="B422" s="57"/>
    </row>
    <row r="423" spans="2:2" ht="15.75" customHeight="1" x14ac:dyDescent="0.25">
      <c r="B423" s="57"/>
    </row>
    <row r="424" spans="2:2" ht="15.75" customHeight="1" x14ac:dyDescent="0.25">
      <c r="B424" s="57"/>
    </row>
    <row r="425" spans="2:2" ht="15.75" customHeight="1" x14ac:dyDescent="0.25">
      <c r="B425" s="57"/>
    </row>
    <row r="426" spans="2:2" ht="15.75" customHeight="1" x14ac:dyDescent="0.25">
      <c r="B426" s="57"/>
    </row>
    <row r="427" spans="2:2" ht="15.75" customHeight="1" x14ac:dyDescent="0.25">
      <c r="B427" s="57"/>
    </row>
    <row r="428" spans="2:2" ht="15.75" customHeight="1" x14ac:dyDescent="0.25">
      <c r="B428" s="57"/>
    </row>
    <row r="429" spans="2:2" ht="15.75" customHeight="1" x14ac:dyDescent="0.25">
      <c r="B429" s="57"/>
    </row>
    <row r="430" spans="2:2" ht="15.75" customHeight="1" x14ac:dyDescent="0.25">
      <c r="B430" s="57"/>
    </row>
    <row r="431" spans="2:2" ht="15.75" customHeight="1" x14ac:dyDescent="0.25">
      <c r="B431" s="57"/>
    </row>
    <row r="432" spans="2:2" ht="15.75" customHeight="1" x14ac:dyDescent="0.25">
      <c r="B432" s="57"/>
    </row>
    <row r="433" spans="2:2" ht="15.75" customHeight="1" x14ac:dyDescent="0.25">
      <c r="B433" s="57"/>
    </row>
    <row r="434" spans="2:2" ht="15.75" customHeight="1" x14ac:dyDescent="0.25">
      <c r="B434" s="57"/>
    </row>
    <row r="435" spans="2:2" ht="15.75" customHeight="1" x14ac:dyDescent="0.25">
      <c r="B435" s="57"/>
    </row>
    <row r="436" spans="2:2" ht="15.75" customHeight="1" x14ac:dyDescent="0.25">
      <c r="B436" s="57"/>
    </row>
    <row r="437" spans="2:2" ht="15.75" customHeight="1" x14ac:dyDescent="0.25">
      <c r="B437" s="57"/>
    </row>
    <row r="438" spans="2:2" ht="15.75" customHeight="1" x14ac:dyDescent="0.25">
      <c r="B438" s="57"/>
    </row>
    <row r="439" spans="2:2" ht="15.75" customHeight="1" x14ac:dyDescent="0.25">
      <c r="B439" s="57"/>
    </row>
    <row r="440" spans="2:2" ht="15.75" customHeight="1" x14ac:dyDescent="0.25">
      <c r="B440" s="57"/>
    </row>
    <row r="441" spans="2:2" ht="15.75" customHeight="1" x14ac:dyDescent="0.25">
      <c r="B441" s="57"/>
    </row>
    <row r="442" spans="2:2" ht="15.75" customHeight="1" x14ac:dyDescent="0.25">
      <c r="B442" s="57"/>
    </row>
    <row r="443" spans="2:2" ht="15.75" customHeight="1" x14ac:dyDescent="0.25">
      <c r="B443" s="57"/>
    </row>
    <row r="444" spans="2:2" ht="15.75" customHeight="1" x14ac:dyDescent="0.25">
      <c r="B444" s="57"/>
    </row>
    <row r="445" spans="2:2" ht="15.75" customHeight="1" x14ac:dyDescent="0.25">
      <c r="B445" s="57"/>
    </row>
    <row r="446" spans="2:2" ht="15.75" customHeight="1" x14ac:dyDescent="0.25">
      <c r="B446" s="57"/>
    </row>
    <row r="447" spans="2:2" ht="15.75" customHeight="1" x14ac:dyDescent="0.25">
      <c r="B447" s="57"/>
    </row>
    <row r="448" spans="2:2" ht="15.75" customHeight="1" x14ac:dyDescent="0.25">
      <c r="B448" s="57"/>
    </row>
    <row r="449" spans="2:2" ht="15.75" customHeight="1" x14ac:dyDescent="0.25">
      <c r="B449" s="57"/>
    </row>
    <row r="450" spans="2:2" ht="15.75" customHeight="1" x14ac:dyDescent="0.25">
      <c r="B450" s="57"/>
    </row>
    <row r="451" spans="2:2" ht="15.75" customHeight="1" x14ac:dyDescent="0.25">
      <c r="B451" s="57"/>
    </row>
    <row r="452" spans="2:2" ht="15.75" customHeight="1" x14ac:dyDescent="0.25">
      <c r="B452" s="57"/>
    </row>
    <row r="453" spans="2:2" ht="15.75" customHeight="1" x14ac:dyDescent="0.25">
      <c r="B453" s="57"/>
    </row>
    <row r="454" spans="2:2" ht="15.75" customHeight="1" x14ac:dyDescent="0.25">
      <c r="B454" s="57"/>
    </row>
    <row r="455" spans="2:2" ht="15.75" customHeight="1" x14ac:dyDescent="0.25">
      <c r="B455" s="57"/>
    </row>
    <row r="456" spans="2:2" ht="15.75" customHeight="1" x14ac:dyDescent="0.25">
      <c r="B456" s="57"/>
    </row>
    <row r="457" spans="2:2" ht="15.75" customHeight="1" x14ac:dyDescent="0.25">
      <c r="B457" s="57"/>
    </row>
    <row r="458" spans="2:2" ht="15.75" customHeight="1" x14ac:dyDescent="0.25">
      <c r="B458" s="57"/>
    </row>
    <row r="459" spans="2:2" ht="15.75" customHeight="1" x14ac:dyDescent="0.25">
      <c r="B459" s="57"/>
    </row>
    <row r="460" spans="2:2" ht="15.75" customHeight="1" x14ac:dyDescent="0.25">
      <c r="B460" s="57"/>
    </row>
    <row r="461" spans="2:2" ht="15.75" customHeight="1" x14ac:dyDescent="0.25">
      <c r="B461" s="57"/>
    </row>
    <row r="462" spans="2:2" ht="15.75" customHeight="1" x14ac:dyDescent="0.25">
      <c r="B462" s="57"/>
    </row>
    <row r="463" spans="2:2" ht="15.75" customHeight="1" x14ac:dyDescent="0.25">
      <c r="B463" s="57"/>
    </row>
    <row r="464" spans="2:2" ht="15.75" customHeight="1" x14ac:dyDescent="0.25">
      <c r="B464" s="57"/>
    </row>
    <row r="465" spans="2:2" ht="15.75" customHeight="1" x14ac:dyDescent="0.25">
      <c r="B465" s="57"/>
    </row>
    <row r="466" spans="2:2" ht="15.75" customHeight="1" x14ac:dyDescent="0.25">
      <c r="B466" s="57"/>
    </row>
    <row r="467" spans="2:2" ht="15.75" customHeight="1" x14ac:dyDescent="0.25">
      <c r="B467" s="57"/>
    </row>
    <row r="468" spans="2:2" ht="15.75" customHeight="1" x14ac:dyDescent="0.25">
      <c r="B468" s="57"/>
    </row>
    <row r="469" spans="2:2" ht="15.75" customHeight="1" x14ac:dyDescent="0.25">
      <c r="B469" s="57"/>
    </row>
    <row r="470" spans="2:2" ht="15.75" customHeight="1" x14ac:dyDescent="0.25">
      <c r="B470" s="57"/>
    </row>
    <row r="471" spans="2:2" ht="15.75" customHeight="1" x14ac:dyDescent="0.25">
      <c r="B471" s="57"/>
    </row>
    <row r="472" spans="2:2" ht="15.75" customHeight="1" x14ac:dyDescent="0.25">
      <c r="B472" s="57"/>
    </row>
    <row r="473" spans="2:2" ht="15.75" customHeight="1" x14ac:dyDescent="0.25">
      <c r="B473" s="57"/>
    </row>
    <row r="474" spans="2:2" ht="15.75" customHeight="1" x14ac:dyDescent="0.25">
      <c r="B474" s="57"/>
    </row>
    <row r="475" spans="2:2" ht="15.75" customHeight="1" x14ac:dyDescent="0.25">
      <c r="B475" s="57"/>
    </row>
    <row r="476" spans="2:2" ht="15.75" customHeight="1" x14ac:dyDescent="0.25">
      <c r="B476" s="57"/>
    </row>
    <row r="477" spans="2:2" ht="15.75" customHeight="1" x14ac:dyDescent="0.25">
      <c r="B477" s="57"/>
    </row>
    <row r="478" spans="2:2" ht="15.75" customHeight="1" x14ac:dyDescent="0.25">
      <c r="B478" s="57"/>
    </row>
    <row r="479" spans="2:2" ht="15.75" customHeight="1" x14ac:dyDescent="0.25">
      <c r="B479" s="57"/>
    </row>
    <row r="480" spans="2:2" ht="15.75" customHeight="1" x14ac:dyDescent="0.25">
      <c r="B480" s="57"/>
    </row>
    <row r="481" spans="2:2" ht="15.75" customHeight="1" x14ac:dyDescent="0.25">
      <c r="B481" s="57"/>
    </row>
    <row r="482" spans="2:2" ht="15.75" customHeight="1" x14ac:dyDescent="0.25">
      <c r="B482" s="57"/>
    </row>
    <row r="483" spans="2:2" ht="15.75" customHeight="1" x14ac:dyDescent="0.25">
      <c r="B483" s="57"/>
    </row>
    <row r="484" spans="2:2" ht="15.75" customHeight="1" x14ac:dyDescent="0.25">
      <c r="B484" s="57"/>
    </row>
    <row r="485" spans="2:2" ht="15.75" customHeight="1" x14ac:dyDescent="0.25">
      <c r="B485" s="57"/>
    </row>
    <row r="486" spans="2:2" ht="15.75" customHeight="1" x14ac:dyDescent="0.25">
      <c r="B486" s="57"/>
    </row>
    <row r="487" spans="2:2" ht="15.75" customHeight="1" x14ac:dyDescent="0.25">
      <c r="B487" s="57"/>
    </row>
    <row r="488" spans="2:2" ht="15.75" customHeight="1" x14ac:dyDescent="0.25">
      <c r="B488" s="57"/>
    </row>
    <row r="489" spans="2:2" ht="15.75" customHeight="1" x14ac:dyDescent="0.25">
      <c r="B489" s="57"/>
    </row>
    <row r="490" spans="2:2" ht="15.75" customHeight="1" x14ac:dyDescent="0.25">
      <c r="B490" s="57"/>
    </row>
    <row r="491" spans="2:2" ht="15.75" customHeight="1" x14ac:dyDescent="0.25">
      <c r="B491" s="57"/>
    </row>
    <row r="492" spans="2:2" ht="15.75" customHeight="1" x14ac:dyDescent="0.25">
      <c r="B492" s="57"/>
    </row>
    <row r="493" spans="2:2" ht="15.75" customHeight="1" x14ac:dyDescent="0.25">
      <c r="B493" s="57"/>
    </row>
    <row r="494" spans="2:2" ht="15.75" customHeight="1" x14ac:dyDescent="0.25">
      <c r="B494" s="57"/>
    </row>
    <row r="495" spans="2:2" ht="15.75" customHeight="1" x14ac:dyDescent="0.25">
      <c r="B495" s="57"/>
    </row>
    <row r="496" spans="2:2" ht="15.75" customHeight="1" x14ac:dyDescent="0.25">
      <c r="B496" s="57"/>
    </row>
    <row r="497" spans="2:2" ht="15.75" customHeight="1" x14ac:dyDescent="0.25">
      <c r="B497" s="57"/>
    </row>
    <row r="498" spans="2:2" ht="15.75" customHeight="1" x14ac:dyDescent="0.25">
      <c r="B498" s="57"/>
    </row>
    <row r="499" spans="2:2" ht="15.75" customHeight="1" x14ac:dyDescent="0.25">
      <c r="B499" s="57"/>
    </row>
    <row r="500" spans="2:2" ht="15.75" customHeight="1" x14ac:dyDescent="0.25">
      <c r="B500" s="57"/>
    </row>
    <row r="501" spans="2:2" ht="15.75" customHeight="1" x14ac:dyDescent="0.25">
      <c r="B501" s="57"/>
    </row>
    <row r="502" spans="2:2" ht="15.75" customHeight="1" x14ac:dyDescent="0.25">
      <c r="B502" s="57"/>
    </row>
    <row r="503" spans="2:2" ht="15.75" customHeight="1" x14ac:dyDescent="0.25">
      <c r="B503" s="57"/>
    </row>
    <row r="504" spans="2:2" ht="15.75" customHeight="1" x14ac:dyDescent="0.25">
      <c r="B504" s="57"/>
    </row>
    <row r="505" spans="2:2" ht="15.75" customHeight="1" x14ac:dyDescent="0.25">
      <c r="B505" s="57"/>
    </row>
    <row r="506" spans="2:2" ht="15.75" customHeight="1" x14ac:dyDescent="0.25">
      <c r="B506" s="57"/>
    </row>
    <row r="507" spans="2:2" ht="15.75" customHeight="1" x14ac:dyDescent="0.25">
      <c r="B507" s="57"/>
    </row>
    <row r="508" spans="2:2" ht="15.75" customHeight="1" x14ac:dyDescent="0.25">
      <c r="B508" s="57"/>
    </row>
    <row r="509" spans="2:2" ht="15.75" customHeight="1" x14ac:dyDescent="0.25">
      <c r="B509" s="57"/>
    </row>
    <row r="510" spans="2:2" ht="15.75" customHeight="1" x14ac:dyDescent="0.25">
      <c r="B510" s="57"/>
    </row>
    <row r="511" spans="2:2" ht="15.75" customHeight="1" x14ac:dyDescent="0.25">
      <c r="B511" s="57"/>
    </row>
    <row r="512" spans="2:2" ht="15.75" customHeight="1" x14ac:dyDescent="0.25">
      <c r="B512" s="57"/>
    </row>
    <row r="513" spans="2:2" ht="15.75" customHeight="1" x14ac:dyDescent="0.25">
      <c r="B513" s="57"/>
    </row>
    <row r="514" spans="2:2" ht="15.75" customHeight="1" x14ac:dyDescent="0.25">
      <c r="B514" s="57"/>
    </row>
    <row r="515" spans="2:2" ht="15.75" customHeight="1" x14ac:dyDescent="0.25">
      <c r="B515" s="57"/>
    </row>
    <row r="516" spans="2:2" ht="15.75" customHeight="1" x14ac:dyDescent="0.25">
      <c r="B516" s="57"/>
    </row>
    <row r="517" spans="2:2" ht="15.75" customHeight="1" x14ac:dyDescent="0.25">
      <c r="B517" s="57"/>
    </row>
    <row r="518" spans="2:2" ht="15.75" customHeight="1" x14ac:dyDescent="0.25">
      <c r="B518" s="57"/>
    </row>
    <row r="519" spans="2:2" ht="15.75" customHeight="1" x14ac:dyDescent="0.25">
      <c r="B519" s="57"/>
    </row>
    <row r="520" spans="2:2" ht="15.75" customHeight="1" x14ac:dyDescent="0.25">
      <c r="B520" s="57"/>
    </row>
    <row r="521" spans="2:2" ht="15.75" customHeight="1" x14ac:dyDescent="0.25">
      <c r="B521" s="57"/>
    </row>
    <row r="522" spans="2:2" ht="15.75" customHeight="1" x14ac:dyDescent="0.25">
      <c r="B522" s="57"/>
    </row>
    <row r="523" spans="2:2" ht="15.75" customHeight="1" x14ac:dyDescent="0.25">
      <c r="B523" s="57"/>
    </row>
    <row r="524" spans="2:2" ht="15.75" customHeight="1" x14ac:dyDescent="0.25">
      <c r="B524" s="57"/>
    </row>
    <row r="525" spans="2:2" ht="15.75" customHeight="1" x14ac:dyDescent="0.25">
      <c r="B525" s="57"/>
    </row>
    <row r="526" spans="2:2" ht="15.75" customHeight="1" x14ac:dyDescent="0.25">
      <c r="B526" s="57"/>
    </row>
    <row r="527" spans="2:2" ht="15.75" customHeight="1" x14ac:dyDescent="0.25">
      <c r="B527" s="57"/>
    </row>
    <row r="528" spans="2:2" ht="15.75" customHeight="1" x14ac:dyDescent="0.25">
      <c r="B528" s="57"/>
    </row>
    <row r="529" spans="2:2" ht="15.75" customHeight="1" x14ac:dyDescent="0.25">
      <c r="B529" s="57"/>
    </row>
    <row r="530" spans="2:2" ht="15.75" customHeight="1" x14ac:dyDescent="0.25">
      <c r="B530" s="57"/>
    </row>
    <row r="531" spans="2:2" ht="15.75" customHeight="1" x14ac:dyDescent="0.25">
      <c r="B531" s="57"/>
    </row>
    <row r="532" spans="2:2" ht="15.75" customHeight="1" x14ac:dyDescent="0.25">
      <c r="B532" s="57"/>
    </row>
    <row r="533" spans="2:2" ht="15.75" customHeight="1" x14ac:dyDescent="0.25">
      <c r="B533" s="57"/>
    </row>
    <row r="534" spans="2:2" ht="15.75" customHeight="1" x14ac:dyDescent="0.25">
      <c r="B534" s="57"/>
    </row>
    <row r="535" spans="2:2" ht="15.75" customHeight="1" x14ac:dyDescent="0.25">
      <c r="B535" s="57"/>
    </row>
    <row r="536" spans="2:2" ht="15.75" customHeight="1" x14ac:dyDescent="0.25">
      <c r="B536" s="57"/>
    </row>
    <row r="537" spans="2:2" ht="15.75" customHeight="1" x14ac:dyDescent="0.25">
      <c r="B537" s="57"/>
    </row>
    <row r="538" spans="2:2" ht="15.75" customHeight="1" x14ac:dyDescent="0.25">
      <c r="B538" s="57"/>
    </row>
    <row r="539" spans="2:2" ht="15.75" customHeight="1" x14ac:dyDescent="0.25">
      <c r="B539" s="57"/>
    </row>
    <row r="540" spans="2:2" ht="15.75" customHeight="1" x14ac:dyDescent="0.25">
      <c r="B540" s="57"/>
    </row>
    <row r="541" spans="2:2" ht="15.75" customHeight="1" x14ac:dyDescent="0.25">
      <c r="B541" s="57"/>
    </row>
    <row r="542" spans="2:2" ht="15.75" customHeight="1" x14ac:dyDescent="0.25">
      <c r="B542" s="57"/>
    </row>
    <row r="543" spans="2:2" ht="15.75" customHeight="1" x14ac:dyDescent="0.25">
      <c r="B543" s="57"/>
    </row>
    <row r="544" spans="2:2" ht="15.75" customHeight="1" x14ac:dyDescent="0.25">
      <c r="B544" s="57"/>
    </row>
    <row r="545" spans="2:2" ht="15.75" customHeight="1" x14ac:dyDescent="0.25">
      <c r="B545" s="57"/>
    </row>
    <row r="546" spans="2:2" ht="15.75" customHeight="1" x14ac:dyDescent="0.25">
      <c r="B546" s="57"/>
    </row>
    <row r="547" spans="2:2" ht="15.75" customHeight="1" x14ac:dyDescent="0.25">
      <c r="B547" s="57"/>
    </row>
    <row r="548" spans="2:2" ht="15.75" customHeight="1" x14ac:dyDescent="0.25">
      <c r="B548" s="57"/>
    </row>
    <row r="549" spans="2:2" ht="15.75" customHeight="1" x14ac:dyDescent="0.25">
      <c r="B549" s="57"/>
    </row>
    <row r="550" spans="2:2" ht="15.75" customHeight="1" x14ac:dyDescent="0.25">
      <c r="B550" s="57"/>
    </row>
    <row r="551" spans="2:2" ht="15.75" customHeight="1" x14ac:dyDescent="0.25">
      <c r="B551" s="57"/>
    </row>
    <row r="552" spans="2:2" ht="15.75" customHeight="1" x14ac:dyDescent="0.25">
      <c r="B552" s="57"/>
    </row>
    <row r="553" spans="2:2" ht="15.75" customHeight="1" x14ac:dyDescent="0.25">
      <c r="B553" s="57"/>
    </row>
    <row r="554" spans="2:2" ht="15.75" customHeight="1" x14ac:dyDescent="0.25">
      <c r="B554" s="57"/>
    </row>
    <row r="555" spans="2:2" ht="15.75" customHeight="1" x14ac:dyDescent="0.25">
      <c r="B555" s="57"/>
    </row>
    <row r="556" spans="2:2" ht="15.75" customHeight="1" x14ac:dyDescent="0.25">
      <c r="B556" s="57"/>
    </row>
    <row r="557" spans="2:2" ht="15.75" customHeight="1" x14ac:dyDescent="0.25">
      <c r="B557" s="57"/>
    </row>
    <row r="558" spans="2:2" ht="15.75" customHeight="1" x14ac:dyDescent="0.25">
      <c r="B558" s="57"/>
    </row>
    <row r="559" spans="2:2" ht="15.75" customHeight="1" x14ac:dyDescent="0.25">
      <c r="B559" s="57"/>
    </row>
    <row r="560" spans="2:2" ht="15.75" customHeight="1" x14ac:dyDescent="0.25">
      <c r="B560" s="57"/>
    </row>
    <row r="561" spans="2:2" ht="15.75" customHeight="1" x14ac:dyDescent="0.25">
      <c r="B561" s="57"/>
    </row>
    <row r="562" spans="2:2" ht="15.75" customHeight="1" x14ac:dyDescent="0.25">
      <c r="B562" s="57"/>
    </row>
    <row r="563" spans="2:2" ht="15.75" customHeight="1" x14ac:dyDescent="0.25">
      <c r="B563" s="57"/>
    </row>
    <row r="564" spans="2:2" ht="15.75" customHeight="1" x14ac:dyDescent="0.25">
      <c r="B564" s="57"/>
    </row>
    <row r="565" spans="2:2" ht="15.75" customHeight="1" x14ac:dyDescent="0.25">
      <c r="B565" s="57"/>
    </row>
    <row r="566" spans="2:2" ht="15.75" customHeight="1" x14ac:dyDescent="0.25">
      <c r="B566" s="57"/>
    </row>
    <row r="567" spans="2:2" ht="15.75" customHeight="1" x14ac:dyDescent="0.25">
      <c r="B567" s="57"/>
    </row>
    <row r="568" spans="2:2" ht="15.75" customHeight="1" x14ac:dyDescent="0.25">
      <c r="B568" s="57"/>
    </row>
    <row r="569" spans="2:2" ht="15.75" customHeight="1" x14ac:dyDescent="0.25">
      <c r="B569" s="57"/>
    </row>
    <row r="570" spans="2:2" ht="15.75" customHeight="1" x14ac:dyDescent="0.25">
      <c r="B570" s="57"/>
    </row>
    <row r="571" spans="2:2" ht="15.75" customHeight="1" x14ac:dyDescent="0.25">
      <c r="B571" s="57"/>
    </row>
    <row r="572" spans="2:2" ht="15.75" customHeight="1" x14ac:dyDescent="0.25">
      <c r="B572" s="57"/>
    </row>
    <row r="573" spans="2:2" ht="15.75" customHeight="1" x14ac:dyDescent="0.25">
      <c r="B573" s="57"/>
    </row>
    <row r="574" spans="2:2" ht="15.75" customHeight="1" x14ac:dyDescent="0.25">
      <c r="B574" s="57"/>
    </row>
    <row r="575" spans="2:2" ht="15.75" customHeight="1" x14ac:dyDescent="0.25">
      <c r="B575" s="57"/>
    </row>
    <row r="576" spans="2:2" ht="15.75" customHeight="1" x14ac:dyDescent="0.25">
      <c r="B576" s="57"/>
    </row>
    <row r="577" spans="2:2" ht="15.75" customHeight="1" x14ac:dyDescent="0.25">
      <c r="B577" s="57"/>
    </row>
    <row r="578" spans="2:2" ht="15.75" customHeight="1" x14ac:dyDescent="0.25">
      <c r="B578" s="57"/>
    </row>
    <row r="579" spans="2:2" ht="15.75" customHeight="1" x14ac:dyDescent="0.25">
      <c r="B579" s="57"/>
    </row>
    <row r="580" spans="2:2" ht="15.75" customHeight="1" x14ac:dyDescent="0.25">
      <c r="B580" s="57"/>
    </row>
    <row r="581" spans="2:2" ht="15.75" customHeight="1" x14ac:dyDescent="0.25">
      <c r="B581" s="57"/>
    </row>
    <row r="582" spans="2:2" ht="15.75" customHeight="1" x14ac:dyDescent="0.25">
      <c r="B582" s="57"/>
    </row>
    <row r="583" spans="2:2" ht="15.75" customHeight="1" x14ac:dyDescent="0.25">
      <c r="B583" s="57"/>
    </row>
    <row r="584" spans="2:2" ht="15.75" customHeight="1" x14ac:dyDescent="0.25">
      <c r="B584" s="57"/>
    </row>
    <row r="585" spans="2:2" ht="15.75" customHeight="1" x14ac:dyDescent="0.25">
      <c r="B585" s="57"/>
    </row>
    <row r="586" spans="2:2" ht="15.75" customHeight="1" x14ac:dyDescent="0.25">
      <c r="B586" s="57"/>
    </row>
    <row r="587" spans="2:2" ht="15.75" customHeight="1" x14ac:dyDescent="0.25">
      <c r="B587" s="57"/>
    </row>
    <row r="588" spans="2:2" ht="15.75" customHeight="1" x14ac:dyDescent="0.25">
      <c r="B588" s="57"/>
    </row>
    <row r="589" spans="2:2" ht="15.75" customHeight="1" x14ac:dyDescent="0.25">
      <c r="B589" s="57"/>
    </row>
    <row r="590" spans="2:2" ht="15.75" customHeight="1" x14ac:dyDescent="0.25">
      <c r="B590" s="57"/>
    </row>
    <row r="591" spans="2:2" ht="15.75" customHeight="1" x14ac:dyDescent="0.25">
      <c r="B591" s="57"/>
    </row>
    <row r="592" spans="2:2" ht="15.75" customHeight="1" x14ac:dyDescent="0.25">
      <c r="B592" s="57"/>
    </row>
    <row r="593" spans="2:2" ht="15.75" customHeight="1" x14ac:dyDescent="0.25">
      <c r="B593" s="57"/>
    </row>
    <row r="594" spans="2:2" ht="15.75" customHeight="1" x14ac:dyDescent="0.25">
      <c r="B594" s="57"/>
    </row>
    <row r="595" spans="2:2" ht="15.75" customHeight="1" x14ac:dyDescent="0.25">
      <c r="B595" s="57"/>
    </row>
    <row r="596" spans="2:2" ht="15.75" customHeight="1" x14ac:dyDescent="0.25">
      <c r="B596" s="57"/>
    </row>
    <row r="597" spans="2:2" ht="15.75" customHeight="1" x14ac:dyDescent="0.25">
      <c r="B597" s="57"/>
    </row>
    <row r="598" spans="2:2" ht="15.75" customHeight="1" x14ac:dyDescent="0.25">
      <c r="B598" s="57"/>
    </row>
    <row r="599" spans="2:2" ht="15.75" customHeight="1" x14ac:dyDescent="0.25">
      <c r="B599" s="57"/>
    </row>
    <row r="600" spans="2:2" ht="15.75" customHeight="1" x14ac:dyDescent="0.25">
      <c r="B600" s="57"/>
    </row>
    <row r="601" spans="2:2" ht="15.75" customHeight="1" x14ac:dyDescent="0.25">
      <c r="B601" s="57"/>
    </row>
    <row r="602" spans="2:2" ht="15.75" customHeight="1" x14ac:dyDescent="0.25">
      <c r="B602" s="57"/>
    </row>
    <row r="603" spans="2:2" ht="15.75" customHeight="1" x14ac:dyDescent="0.25">
      <c r="B603" s="57"/>
    </row>
    <row r="604" spans="2:2" ht="15.75" customHeight="1" x14ac:dyDescent="0.25">
      <c r="B604" s="57"/>
    </row>
    <row r="605" spans="2:2" ht="15.75" customHeight="1" x14ac:dyDescent="0.25">
      <c r="B605" s="57"/>
    </row>
    <row r="606" spans="2:2" ht="15.75" customHeight="1" x14ac:dyDescent="0.25">
      <c r="B606" s="57"/>
    </row>
    <row r="607" spans="2:2" ht="15.75" customHeight="1" x14ac:dyDescent="0.25">
      <c r="B607" s="57"/>
    </row>
    <row r="608" spans="2:2" ht="15.75" customHeight="1" x14ac:dyDescent="0.25">
      <c r="B608" s="57"/>
    </row>
    <row r="609" spans="2:2" ht="15.75" customHeight="1" x14ac:dyDescent="0.25">
      <c r="B609" s="57"/>
    </row>
    <row r="610" spans="2:2" ht="15.75" customHeight="1" x14ac:dyDescent="0.25">
      <c r="B610" s="57"/>
    </row>
    <row r="611" spans="2:2" ht="15.75" customHeight="1" x14ac:dyDescent="0.25">
      <c r="B611" s="57"/>
    </row>
    <row r="612" spans="2:2" ht="15.75" customHeight="1" x14ac:dyDescent="0.25">
      <c r="B612" s="57"/>
    </row>
    <row r="613" spans="2:2" ht="15.75" customHeight="1" x14ac:dyDescent="0.25">
      <c r="B613" s="57"/>
    </row>
    <row r="614" spans="2:2" ht="15.75" customHeight="1" x14ac:dyDescent="0.25">
      <c r="B614" s="57"/>
    </row>
    <row r="615" spans="2:2" ht="15.75" customHeight="1" x14ac:dyDescent="0.25">
      <c r="B615" s="57"/>
    </row>
    <row r="616" spans="2:2" ht="15.75" customHeight="1" x14ac:dyDescent="0.25">
      <c r="B616" s="57"/>
    </row>
    <row r="617" spans="2:2" ht="15.75" customHeight="1" x14ac:dyDescent="0.25">
      <c r="B617" s="57"/>
    </row>
    <row r="618" spans="2:2" ht="15.75" customHeight="1" x14ac:dyDescent="0.25">
      <c r="B618" s="57"/>
    </row>
    <row r="619" spans="2:2" ht="15.75" customHeight="1" x14ac:dyDescent="0.25">
      <c r="B619" s="57"/>
    </row>
    <row r="620" spans="2:2" ht="15.75" customHeight="1" x14ac:dyDescent="0.25">
      <c r="B620" s="57"/>
    </row>
    <row r="621" spans="2:2" ht="15.75" customHeight="1" x14ac:dyDescent="0.25">
      <c r="B621" s="57"/>
    </row>
    <row r="622" spans="2:2" ht="15.75" customHeight="1" x14ac:dyDescent="0.25">
      <c r="B622" s="57"/>
    </row>
    <row r="623" spans="2:2" ht="15.75" customHeight="1" x14ac:dyDescent="0.25">
      <c r="B623" s="57"/>
    </row>
    <row r="624" spans="2:2" ht="15.75" customHeight="1" x14ac:dyDescent="0.25">
      <c r="B624" s="57"/>
    </row>
    <row r="625" spans="2:2" ht="15.75" customHeight="1" x14ac:dyDescent="0.25">
      <c r="B625" s="57"/>
    </row>
    <row r="626" spans="2:2" ht="15.75" customHeight="1" x14ac:dyDescent="0.25">
      <c r="B626" s="57"/>
    </row>
    <row r="627" spans="2:2" ht="15.75" customHeight="1" x14ac:dyDescent="0.25">
      <c r="B627" s="57"/>
    </row>
    <row r="628" spans="2:2" ht="15.75" customHeight="1" x14ac:dyDescent="0.25">
      <c r="B628" s="57"/>
    </row>
    <row r="629" spans="2:2" ht="15.75" customHeight="1" x14ac:dyDescent="0.25">
      <c r="B629" s="57"/>
    </row>
    <row r="630" spans="2:2" ht="15.75" customHeight="1" x14ac:dyDescent="0.25">
      <c r="B630" s="57"/>
    </row>
    <row r="631" spans="2:2" ht="15.75" customHeight="1" x14ac:dyDescent="0.25">
      <c r="B631" s="57"/>
    </row>
    <row r="632" spans="2:2" ht="15.75" customHeight="1" x14ac:dyDescent="0.25">
      <c r="B632" s="57"/>
    </row>
    <row r="633" spans="2:2" ht="15.75" customHeight="1" x14ac:dyDescent="0.25">
      <c r="B633" s="57"/>
    </row>
    <row r="634" spans="2:2" ht="15.75" customHeight="1" x14ac:dyDescent="0.25">
      <c r="B634" s="57"/>
    </row>
    <row r="635" spans="2:2" ht="15.75" customHeight="1" x14ac:dyDescent="0.25">
      <c r="B635" s="57"/>
    </row>
    <row r="636" spans="2:2" ht="15.75" customHeight="1" x14ac:dyDescent="0.25">
      <c r="B636" s="57"/>
    </row>
    <row r="637" spans="2:2" ht="15.75" customHeight="1" x14ac:dyDescent="0.25">
      <c r="B637" s="57"/>
    </row>
    <row r="638" spans="2:2" ht="15.75" customHeight="1" x14ac:dyDescent="0.25">
      <c r="B638" s="57"/>
    </row>
    <row r="639" spans="2:2" ht="15.75" customHeight="1" x14ac:dyDescent="0.25">
      <c r="B639" s="57"/>
    </row>
    <row r="640" spans="2:2" ht="15.75" customHeight="1" x14ac:dyDescent="0.25">
      <c r="B640" s="57"/>
    </row>
    <row r="641" spans="2:2" ht="15.75" customHeight="1" x14ac:dyDescent="0.25">
      <c r="B641" s="57"/>
    </row>
    <row r="642" spans="2:2" ht="15.75" customHeight="1" x14ac:dyDescent="0.25">
      <c r="B642" s="57"/>
    </row>
    <row r="643" spans="2:2" ht="15.75" customHeight="1" x14ac:dyDescent="0.25">
      <c r="B643" s="57"/>
    </row>
    <row r="644" spans="2:2" ht="15.75" customHeight="1" x14ac:dyDescent="0.25">
      <c r="B644" s="57"/>
    </row>
    <row r="645" spans="2:2" ht="15.75" customHeight="1" x14ac:dyDescent="0.25">
      <c r="B645" s="57"/>
    </row>
    <row r="646" spans="2:2" ht="15.75" customHeight="1" x14ac:dyDescent="0.25">
      <c r="B646" s="57"/>
    </row>
    <row r="647" spans="2:2" ht="15.75" customHeight="1" x14ac:dyDescent="0.25">
      <c r="B647" s="57"/>
    </row>
    <row r="648" spans="2:2" ht="15.75" customHeight="1" x14ac:dyDescent="0.25">
      <c r="B648" s="57"/>
    </row>
    <row r="649" spans="2:2" ht="15.75" customHeight="1" x14ac:dyDescent="0.25">
      <c r="B649" s="57"/>
    </row>
    <row r="650" spans="2:2" ht="15.75" customHeight="1" x14ac:dyDescent="0.25">
      <c r="B650" s="57"/>
    </row>
    <row r="651" spans="2:2" ht="15.75" customHeight="1" x14ac:dyDescent="0.25">
      <c r="B651" s="57"/>
    </row>
    <row r="652" spans="2:2" ht="15.75" customHeight="1" x14ac:dyDescent="0.25">
      <c r="B652" s="57"/>
    </row>
    <row r="653" spans="2:2" ht="15.75" customHeight="1" x14ac:dyDescent="0.25">
      <c r="B653" s="57"/>
    </row>
    <row r="654" spans="2:2" ht="15.75" customHeight="1" x14ac:dyDescent="0.25">
      <c r="B654" s="57"/>
    </row>
    <row r="655" spans="2:2" ht="15.75" customHeight="1" x14ac:dyDescent="0.25">
      <c r="B655" s="57"/>
    </row>
    <row r="656" spans="2:2" ht="15.75" customHeight="1" x14ac:dyDescent="0.25">
      <c r="B656" s="57"/>
    </row>
    <row r="657" spans="2:2" ht="15.75" customHeight="1" x14ac:dyDescent="0.25">
      <c r="B657" s="57"/>
    </row>
    <row r="658" spans="2:2" ht="15.75" customHeight="1" x14ac:dyDescent="0.25">
      <c r="B658" s="57"/>
    </row>
    <row r="659" spans="2:2" ht="15.75" customHeight="1" x14ac:dyDescent="0.25">
      <c r="B659" s="57"/>
    </row>
    <row r="660" spans="2:2" ht="15.75" customHeight="1" x14ac:dyDescent="0.25">
      <c r="B660" s="57"/>
    </row>
    <row r="661" spans="2:2" ht="15.75" customHeight="1" x14ac:dyDescent="0.25">
      <c r="B661" s="57"/>
    </row>
    <row r="662" spans="2:2" ht="15.75" customHeight="1" x14ac:dyDescent="0.25">
      <c r="B662" s="57"/>
    </row>
    <row r="663" spans="2:2" ht="15.75" customHeight="1" x14ac:dyDescent="0.25">
      <c r="B663" s="57"/>
    </row>
    <row r="664" spans="2:2" ht="15.75" customHeight="1" x14ac:dyDescent="0.25">
      <c r="B664" s="57"/>
    </row>
    <row r="665" spans="2:2" ht="15.75" customHeight="1" x14ac:dyDescent="0.25">
      <c r="B665" s="57"/>
    </row>
    <row r="666" spans="2:2" ht="15.75" customHeight="1" x14ac:dyDescent="0.25">
      <c r="B666" s="57"/>
    </row>
    <row r="667" spans="2:2" ht="15.75" customHeight="1" x14ac:dyDescent="0.25">
      <c r="B667" s="57"/>
    </row>
    <row r="668" spans="2:2" ht="15.75" customHeight="1" x14ac:dyDescent="0.25">
      <c r="B668" s="57"/>
    </row>
    <row r="669" spans="2:2" ht="15.75" customHeight="1" x14ac:dyDescent="0.25">
      <c r="B669" s="57"/>
    </row>
    <row r="670" spans="2:2" ht="15.75" customHeight="1" x14ac:dyDescent="0.25">
      <c r="B670" s="57"/>
    </row>
    <row r="671" spans="2:2" ht="15.75" customHeight="1" x14ac:dyDescent="0.25">
      <c r="B671" s="57"/>
    </row>
    <row r="672" spans="2:2" ht="15.75" customHeight="1" x14ac:dyDescent="0.25">
      <c r="B672" s="57"/>
    </row>
    <row r="673" spans="2:2" ht="15.75" customHeight="1" x14ac:dyDescent="0.25">
      <c r="B673" s="57"/>
    </row>
    <row r="674" spans="2:2" ht="15.75" customHeight="1" x14ac:dyDescent="0.25">
      <c r="B674" s="57"/>
    </row>
    <row r="675" spans="2:2" ht="15.75" customHeight="1" x14ac:dyDescent="0.25">
      <c r="B675" s="57"/>
    </row>
    <row r="676" spans="2:2" ht="15.75" customHeight="1" x14ac:dyDescent="0.25">
      <c r="B676" s="57"/>
    </row>
    <row r="677" spans="2:2" ht="15.75" customHeight="1" x14ac:dyDescent="0.25">
      <c r="B677" s="57"/>
    </row>
    <row r="678" spans="2:2" ht="15.75" customHeight="1" x14ac:dyDescent="0.25">
      <c r="B678" s="57"/>
    </row>
    <row r="679" spans="2:2" ht="15.75" customHeight="1" x14ac:dyDescent="0.25">
      <c r="B679" s="57"/>
    </row>
    <row r="680" spans="2:2" ht="15.75" customHeight="1" x14ac:dyDescent="0.25">
      <c r="B680" s="57"/>
    </row>
    <row r="681" spans="2:2" ht="15.75" customHeight="1" x14ac:dyDescent="0.25">
      <c r="B681" s="57"/>
    </row>
    <row r="682" spans="2:2" ht="15.75" customHeight="1" x14ac:dyDescent="0.25">
      <c r="B682" s="57"/>
    </row>
    <row r="683" spans="2:2" ht="15.75" customHeight="1" x14ac:dyDescent="0.25">
      <c r="B683" s="57"/>
    </row>
    <row r="684" spans="2:2" ht="15.75" customHeight="1" x14ac:dyDescent="0.25">
      <c r="B684" s="57"/>
    </row>
    <row r="685" spans="2:2" ht="15.75" customHeight="1" x14ac:dyDescent="0.25">
      <c r="B685" s="57"/>
    </row>
    <row r="686" spans="2:2" ht="15.75" customHeight="1" x14ac:dyDescent="0.25">
      <c r="B686" s="57"/>
    </row>
    <row r="687" spans="2:2" ht="15.75" customHeight="1" x14ac:dyDescent="0.25">
      <c r="B687" s="57"/>
    </row>
    <row r="688" spans="2:2" ht="15.75" customHeight="1" x14ac:dyDescent="0.25">
      <c r="B688" s="57"/>
    </row>
    <row r="689" spans="2:2" ht="15.75" customHeight="1" x14ac:dyDescent="0.25">
      <c r="B689" s="57"/>
    </row>
    <row r="690" spans="2:2" ht="15.75" customHeight="1" x14ac:dyDescent="0.25">
      <c r="B690" s="57"/>
    </row>
    <row r="691" spans="2:2" ht="15.75" customHeight="1" x14ac:dyDescent="0.25">
      <c r="B691" s="57"/>
    </row>
    <row r="692" spans="2:2" ht="15.75" customHeight="1" x14ac:dyDescent="0.25">
      <c r="B692" s="57"/>
    </row>
    <row r="693" spans="2:2" ht="15.75" customHeight="1" x14ac:dyDescent="0.25">
      <c r="B693" s="57"/>
    </row>
    <row r="694" spans="2:2" ht="15.75" customHeight="1" x14ac:dyDescent="0.25">
      <c r="B694" s="57"/>
    </row>
    <row r="695" spans="2:2" ht="15.75" customHeight="1" x14ac:dyDescent="0.25">
      <c r="B695" s="57"/>
    </row>
    <row r="696" spans="2:2" ht="15.75" customHeight="1" x14ac:dyDescent="0.25">
      <c r="B696" s="57"/>
    </row>
    <row r="697" spans="2:2" ht="15.75" customHeight="1" x14ac:dyDescent="0.25">
      <c r="B697" s="57"/>
    </row>
    <row r="698" spans="2:2" ht="15.75" customHeight="1" x14ac:dyDescent="0.25">
      <c r="B698" s="57"/>
    </row>
    <row r="699" spans="2:2" ht="15.75" customHeight="1" x14ac:dyDescent="0.25">
      <c r="B699" s="57"/>
    </row>
    <row r="700" spans="2:2" ht="15.75" customHeight="1" x14ac:dyDescent="0.25">
      <c r="B700" s="57"/>
    </row>
    <row r="701" spans="2:2" ht="15.75" customHeight="1" x14ac:dyDescent="0.25">
      <c r="B701" s="57"/>
    </row>
    <row r="702" spans="2:2" ht="15.75" customHeight="1" x14ac:dyDescent="0.25">
      <c r="B702" s="57"/>
    </row>
    <row r="703" spans="2:2" ht="15.75" customHeight="1" x14ac:dyDescent="0.25">
      <c r="B703" s="57"/>
    </row>
    <row r="704" spans="2:2" ht="15.75" customHeight="1" x14ac:dyDescent="0.25">
      <c r="B704" s="57"/>
    </row>
    <row r="705" spans="2:2" ht="15.75" customHeight="1" x14ac:dyDescent="0.25">
      <c r="B705" s="57"/>
    </row>
    <row r="706" spans="2:2" ht="15.75" customHeight="1" x14ac:dyDescent="0.25">
      <c r="B706" s="57"/>
    </row>
    <row r="707" spans="2:2" ht="15.75" customHeight="1" x14ac:dyDescent="0.25">
      <c r="B707" s="57"/>
    </row>
    <row r="708" spans="2:2" ht="15.75" customHeight="1" x14ac:dyDescent="0.25">
      <c r="B708" s="57"/>
    </row>
    <row r="709" spans="2:2" ht="15.75" customHeight="1" x14ac:dyDescent="0.25">
      <c r="B709" s="57"/>
    </row>
    <row r="710" spans="2:2" ht="15.75" customHeight="1" x14ac:dyDescent="0.25">
      <c r="B710" s="57"/>
    </row>
    <row r="711" spans="2:2" ht="15.75" customHeight="1" x14ac:dyDescent="0.25">
      <c r="B711" s="57"/>
    </row>
    <row r="712" spans="2:2" ht="15.75" customHeight="1" x14ac:dyDescent="0.25">
      <c r="B712" s="57"/>
    </row>
    <row r="713" spans="2:2" ht="15.75" customHeight="1" x14ac:dyDescent="0.25">
      <c r="B713" s="57"/>
    </row>
    <row r="714" spans="2:2" ht="15.75" customHeight="1" x14ac:dyDescent="0.25">
      <c r="B714" s="57"/>
    </row>
    <row r="715" spans="2:2" ht="15.75" customHeight="1" x14ac:dyDescent="0.25">
      <c r="B715" s="57"/>
    </row>
    <row r="716" spans="2:2" ht="15.75" customHeight="1" x14ac:dyDescent="0.25">
      <c r="B716" s="57"/>
    </row>
    <row r="717" spans="2:2" ht="15.75" customHeight="1" x14ac:dyDescent="0.25">
      <c r="B717" s="57"/>
    </row>
    <row r="718" spans="2:2" ht="15.75" customHeight="1" x14ac:dyDescent="0.25">
      <c r="B718" s="57"/>
    </row>
    <row r="719" spans="2:2" ht="15.75" customHeight="1" x14ac:dyDescent="0.25">
      <c r="B719" s="57"/>
    </row>
    <row r="720" spans="2:2" ht="15.75" customHeight="1" x14ac:dyDescent="0.25">
      <c r="B720" s="57"/>
    </row>
    <row r="721" spans="2:2" ht="15.75" customHeight="1" x14ac:dyDescent="0.25">
      <c r="B721" s="57"/>
    </row>
    <row r="722" spans="2:2" ht="15.75" customHeight="1" x14ac:dyDescent="0.25">
      <c r="B722" s="57"/>
    </row>
    <row r="723" spans="2:2" ht="15.75" customHeight="1" x14ac:dyDescent="0.25">
      <c r="B723" s="57"/>
    </row>
    <row r="724" spans="2:2" ht="15.75" customHeight="1" x14ac:dyDescent="0.25">
      <c r="B724" s="57"/>
    </row>
    <row r="725" spans="2:2" ht="15.75" customHeight="1" x14ac:dyDescent="0.25">
      <c r="B725" s="57"/>
    </row>
    <row r="726" spans="2:2" ht="15.75" customHeight="1" x14ac:dyDescent="0.25">
      <c r="B726" s="57"/>
    </row>
    <row r="727" spans="2:2" ht="15.75" customHeight="1" x14ac:dyDescent="0.25">
      <c r="B727" s="57"/>
    </row>
    <row r="728" spans="2:2" ht="15.75" customHeight="1" x14ac:dyDescent="0.25">
      <c r="B728" s="57"/>
    </row>
    <row r="729" spans="2:2" ht="15.75" customHeight="1" x14ac:dyDescent="0.25">
      <c r="B729" s="57"/>
    </row>
    <row r="730" spans="2:2" ht="15.75" customHeight="1" x14ac:dyDescent="0.25">
      <c r="B730" s="57"/>
    </row>
    <row r="731" spans="2:2" ht="15.75" customHeight="1" x14ac:dyDescent="0.25">
      <c r="B731" s="57"/>
    </row>
    <row r="732" spans="2:2" ht="15.75" customHeight="1" x14ac:dyDescent="0.25">
      <c r="B732" s="57"/>
    </row>
    <row r="733" spans="2:2" ht="15.75" customHeight="1" x14ac:dyDescent="0.25">
      <c r="B733" s="57"/>
    </row>
    <row r="734" spans="2:2" ht="15.75" customHeight="1" x14ac:dyDescent="0.25">
      <c r="B734" s="57"/>
    </row>
    <row r="735" spans="2:2" ht="15.75" customHeight="1" x14ac:dyDescent="0.25">
      <c r="B735" s="57"/>
    </row>
    <row r="736" spans="2:2" ht="15.75" customHeight="1" x14ac:dyDescent="0.25">
      <c r="B736" s="57"/>
    </row>
    <row r="737" spans="2:2" ht="15.75" customHeight="1" x14ac:dyDescent="0.25">
      <c r="B737" s="57"/>
    </row>
    <row r="738" spans="2:2" ht="15.75" customHeight="1" x14ac:dyDescent="0.25">
      <c r="B738" s="57"/>
    </row>
    <row r="739" spans="2:2" ht="15.75" customHeight="1" x14ac:dyDescent="0.25">
      <c r="B739" s="57"/>
    </row>
    <row r="740" spans="2:2" ht="15.75" customHeight="1" x14ac:dyDescent="0.25">
      <c r="B740" s="57"/>
    </row>
    <row r="741" spans="2:2" ht="15.75" customHeight="1" x14ac:dyDescent="0.25">
      <c r="B741" s="57"/>
    </row>
    <row r="742" spans="2:2" ht="15.75" customHeight="1" x14ac:dyDescent="0.25">
      <c r="B742" s="57"/>
    </row>
    <row r="743" spans="2:2" ht="15.75" customHeight="1" x14ac:dyDescent="0.25">
      <c r="B743" s="57"/>
    </row>
    <row r="744" spans="2:2" ht="15.75" customHeight="1" x14ac:dyDescent="0.25">
      <c r="B744" s="57"/>
    </row>
    <row r="745" spans="2:2" ht="15.75" customHeight="1" x14ac:dyDescent="0.25">
      <c r="B745" s="57"/>
    </row>
    <row r="746" spans="2:2" ht="15.75" customHeight="1" x14ac:dyDescent="0.25">
      <c r="B746" s="57"/>
    </row>
    <row r="747" spans="2:2" ht="15.75" customHeight="1" x14ac:dyDescent="0.25">
      <c r="B747" s="57"/>
    </row>
    <row r="748" spans="2:2" ht="15.75" customHeight="1" x14ac:dyDescent="0.25">
      <c r="B748" s="57"/>
    </row>
    <row r="749" spans="2:2" ht="15.75" customHeight="1" x14ac:dyDescent="0.25">
      <c r="B749" s="57"/>
    </row>
    <row r="750" spans="2:2" ht="15.75" customHeight="1" x14ac:dyDescent="0.25">
      <c r="B750" s="57"/>
    </row>
    <row r="751" spans="2:2" ht="15.75" customHeight="1" x14ac:dyDescent="0.25">
      <c r="B751" s="57"/>
    </row>
    <row r="752" spans="2:2" ht="15.75" customHeight="1" x14ac:dyDescent="0.25">
      <c r="B752" s="57"/>
    </row>
    <row r="753" spans="2:2" ht="15.75" customHeight="1" x14ac:dyDescent="0.25">
      <c r="B753" s="57"/>
    </row>
    <row r="754" spans="2:2" ht="15.75" customHeight="1" x14ac:dyDescent="0.25">
      <c r="B754" s="57"/>
    </row>
    <row r="755" spans="2:2" ht="15.75" customHeight="1" x14ac:dyDescent="0.25">
      <c r="B755" s="57"/>
    </row>
    <row r="756" spans="2:2" ht="15.75" customHeight="1" x14ac:dyDescent="0.25">
      <c r="B756" s="57"/>
    </row>
    <row r="757" spans="2:2" ht="15.75" customHeight="1" x14ac:dyDescent="0.25">
      <c r="B757" s="57"/>
    </row>
    <row r="758" spans="2:2" ht="15.75" customHeight="1" x14ac:dyDescent="0.25">
      <c r="B758" s="57"/>
    </row>
    <row r="759" spans="2:2" ht="15.75" customHeight="1" x14ac:dyDescent="0.25">
      <c r="B759" s="57"/>
    </row>
    <row r="760" spans="2:2" ht="15.75" customHeight="1" x14ac:dyDescent="0.25">
      <c r="B760" s="57"/>
    </row>
    <row r="761" spans="2:2" ht="15.75" customHeight="1" x14ac:dyDescent="0.25">
      <c r="B761" s="57"/>
    </row>
    <row r="762" spans="2:2" ht="15.75" customHeight="1" x14ac:dyDescent="0.25">
      <c r="B762" s="57"/>
    </row>
    <row r="763" spans="2:2" ht="15.75" customHeight="1" x14ac:dyDescent="0.25">
      <c r="B763" s="57"/>
    </row>
    <row r="764" spans="2:2" ht="15.75" customHeight="1" x14ac:dyDescent="0.25">
      <c r="B764" s="57"/>
    </row>
    <row r="765" spans="2:2" ht="15.75" customHeight="1" x14ac:dyDescent="0.25">
      <c r="B765" s="57"/>
    </row>
    <row r="766" spans="2:2" ht="15.75" customHeight="1" x14ac:dyDescent="0.25">
      <c r="B766" s="57"/>
    </row>
    <row r="767" spans="2:2" ht="15.75" customHeight="1" x14ac:dyDescent="0.25">
      <c r="B767" s="57"/>
    </row>
    <row r="768" spans="2:2" ht="15.75" customHeight="1" x14ac:dyDescent="0.25">
      <c r="B768" s="57"/>
    </row>
    <row r="769" spans="2:2" ht="15.75" customHeight="1" x14ac:dyDescent="0.25">
      <c r="B769" s="57"/>
    </row>
    <row r="770" spans="2:2" ht="15.75" customHeight="1" x14ac:dyDescent="0.25">
      <c r="B770" s="57"/>
    </row>
    <row r="771" spans="2:2" ht="15.75" customHeight="1" x14ac:dyDescent="0.25">
      <c r="B771" s="57"/>
    </row>
    <row r="772" spans="2:2" ht="15.75" customHeight="1" x14ac:dyDescent="0.25">
      <c r="B772" s="57"/>
    </row>
    <row r="773" spans="2:2" ht="15.75" customHeight="1" x14ac:dyDescent="0.25">
      <c r="B773" s="57"/>
    </row>
    <row r="774" spans="2:2" ht="15.75" customHeight="1" x14ac:dyDescent="0.25">
      <c r="B774" s="57"/>
    </row>
    <row r="775" spans="2:2" ht="15.75" customHeight="1" x14ac:dyDescent="0.25">
      <c r="B775" s="57"/>
    </row>
    <row r="776" spans="2:2" ht="15.75" customHeight="1" x14ac:dyDescent="0.25">
      <c r="B776" s="57"/>
    </row>
    <row r="777" spans="2:2" ht="15.75" customHeight="1" x14ac:dyDescent="0.25">
      <c r="B777" s="57"/>
    </row>
    <row r="778" spans="2:2" ht="15.75" customHeight="1" x14ac:dyDescent="0.25">
      <c r="B778" s="57"/>
    </row>
    <row r="779" spans="2:2" ht="15.75" customHeight="1" x14ac:dyDescent="0.25">
      <c r="B779" s="57"/>
    </row>
    <row r="780" spans="2:2" ht="15.75" customHeight="1" x14ac:dyDescent="0.25">
      <c r="B780" s="57"/>
    </row>
    <row r="781" spans="2:2" ht="15.75" customHeight="1" x14ac:dyDescent="0.25">
      <c r="B781" s="57"/>
    </row>
    <row r="782" spans="2:2" ht="15.75" customHeight="1" x14ac:dyDescent="0.25">
      <c r="B782" s="57"/>
    </row>
    <row r="783" spans="2:2" ht="15.75" customHeight="1" x14ac:dyDescent="0.25">
      <c r="B783" s="57"/>
    </row>
    <row r="784" spans="2:2" ht="15.75" customHeight="1" x14ac:dyDescent="0.25">
      <c r="B784" s="57"/>
    </row>
    <row r="785" spans="2:2" ht="15.75" customHeight="1" x14ac:dyDescent="0.25">
      <c r="B785" s="57"/>
    </row>
    <row r="786" spans="2:2" ht="15.75" customHeight="1" x14ac:dyDescent="0.25">
      <c r="B786" s="57"/>
    </row>
    <row r="787" spans="2:2" ht="15.75" customHeight="1" x14ac:dyDescent="0.25">
      <c r="B787" s="57"/>
    </row>
    <row r="788" spans="2:2" ht="15.75" customHeight="1" x14ac:dyDescent="0.25">
      <c r="B788" s="57"/>
    </row>
    <row r="789" spans="2:2" ht="15.75" customHeight="1" x14ac:dyDescent="0.25">
      <c r="B789" s="57"/>
    </row>
    <row r="790" spans="2:2" ht="15.75" customHeight="1" x14ac:dyDescent="0.25">
      <c r="B790" s="57"/>
    </row>
    <row r="791" spans="2:2" ht="15.75" customHeight="1" x14ac:dyDescent="0.25">
      <c r="B791" s="57"/>
    </row>
    <row r="792" spans="2:2" ht="15.75" customHeight="1" x14ac:dyDescent="0.25">
      <c r="B792" s="57"/>
    </row>
    <row r="793" spans="2:2" ht="15.75" customHeight="1" x14ac:dyDescent="0.25">
      <c r="B793" s="57"/>
    </row>
    <row r="794" spans="2:2" ht="15.75" customHeight="1" x14ac:dyDescent="0.25">
      <c r="B794" s="57"/>
    </row>
    <row r="795" spans="2:2" ht="15.75" customHeight="1" x14ac:dyDescent="0.25">
      <c r="B795" s="57"/>
    </row>
    <row r="796" spans="2:2" ht="15.75" customHeight="1" x14ac:dyDescent="0.25">
      <c r="B796" s="57"/>
    </row>
    <row r="797" spans="2:2" ht="15.75" customHeight="1" x14ac:dyDescent="0.25">
      <c r="B797" s="57"/>
    </row>
    <row r="798" spans="2:2" ht="15.75" customHeight="1" x14ac:dyDescent="0.25">
      <c r="B798" s="57"/>
    </row>
    <row r="799" spans="2:2" ht="15.75" customHeight="1" x14ac:dyDescent="0.25">
      <c r="B799" s="57"/>
    </row>
    <row r="800" spans="2:2" ht="15.75" customHeight="1" x14ac:dyDescent="0.25">
      <c r="B800" s="57"/>
    </row>
    <row r="801" spans="2:2" ht="15.75" customHeight="1" x14ac:dyDescent="0.25">
      <c r="B801" s="57"/>
    </row>
    <row r="802" spans="2:2" ht="15.75" customHeight="1" x14ac:dyDescent="0.25">
      <c r="B802" s="57"/>
    </row>
    <row r="803" spans="2:2" ht="15.75" customHeight="1" x14ac:dyDescent="0.25">
      <c r="B803" s="57"/>
    </row>
    <row r="804" spans="2:2" ht="15.75" customHeight="1" x14ac:dyDescent="0.25">
      <c r="B804" s="57"/>
    </row>
    <row r="805" spans="2:2" ht="15.75" customHeight="1" x14ac:dyDescent="0.25">
      <c r="B805" s="57"/>
    </row>
    <row r="806" spans="2:2" ht="15.75" customHeight="1" x14ac:dyDescent="0.25">
      <c r="B806" s="57"/>
    </row>
    <row r="807" spans="2:2" ht="15.75" customHeight="1" x14ac:dyDescent="0.25">
      <c r="B807" s="57"/>
    </row>
    <row r="808" spans="2:2" ht="15.75" customHeight="1" x14ac:dyDescent="0.25">
      <c r="B808" s="57"/>
    </row>
    <row r="809" spans="2:2" ht="15.75" customHeight="1" x14ac:dyDescent="0.25">
      <c r="B809" s="57"/>
    </row>
    <row r="810" spans="2:2" ht="15.75" customHeight="1" x14ac:dyDescent="0.25">
      <c r="B810" s="57"/>
    </row>
    <row r="811" spans="2:2" ht="15.75" customHeight="1" x14ac:dyDescent="0.25">
      <c r="B811" s="57"/>
    </row>
    <row r="812" spans="2:2" ht="15.75" customHeight="1" x14ac:dyDescent="0.25">
      <c r="B812" s="57"/>
    </row>
    <row r="813" spans="2:2" ht="15.75" customHeight="1" x14ac:dyDescent="0.25">
      <c r="B813" s="57"/>
    </row>
    <row r="814" spans="2:2" ht="15.75" customHeight="1" x14ac:dyDescent="0.25">
      <c r="B814" s="57"/>
    </row>
    <row r="815" spans="2:2" ht="15.75" customHeight="1" x14ac:dyDescent="0.25">
      <c r="B815" s="57"/>
    </row>
    <row r="816" spans="2:2" ht="15.75" customHeight="1" x14ac:dyDescent="0.25">
      <c r="B816" s="57"/>
    </row>
    <row r="817" spans="2:2" ht="15.75" customHeight="1" x14ac:dyDescent="0.25">
      <c r="B817" s="57"/>
    </row>
    <row r="818" spans="2:2" ht="15.75" customHeight="1" x14ac:dyDescent="0.25">
      <c r="B818" s="57"/>
    </row>
    <row r="819" spans="2:2" ht="15.75" customHeight="1" x14ac:dyDescent="0.25">
      <c r="B819" s="57"/>
    </row>
    <row r="820" spans="2:2" ht="15.75" customHeight="1" x14ac:dyDescent="0.25">
      <c r="B820" s="57"/>
    </row>
    <row r="821" spans="2:2" ht="15.75" customHeight="1" x14ac:dyDescent="0.25">
      <c r="B821" s="57"/>
    </row>
    <row r="822" spans="2:2" ht="15.75" customHeight="1" x14ac:dyDescent="0.25">
      <c r="B822" s="57"/>
    </row>
    <row r="823" spans="2:2" ht="15.75" customHeight="1" x14ac:dyDescent="0.25">
      <c r="B823" s="57"/>
    </row>
    <row r="824" spans="2:2" ht="15.75" customHeight="1" x14ac:dyDescent="0.25">
      <c r="B824" s="57"/>
    </row>
    <row r="825" spans="2:2" ht="15.75" customHeight="1" x14ac:dyDescent="0.25">
      <c r="B825" s="57"/>
    </row>
    <row r="826" spans="2:2" ht="15.75" customHeight="1" x14ac:dyDescent="0.25">
      <c r="B826" s="57"/>
    </row>
    <row r="827" spans="2:2" ht="15.75" customHeight="1" x14ac:dyDescent="0.25">
      <c r="B827" s="57"/>
    </row>
    <row r="828" spans="2:2" ht="15.75" customHeight="1" x14ac:dyDescent="0.25">
      <c r="B828" s="57"/>
    </row>
    <row r="829" spans="2:2" ht="15.75" customHeight="1" x14ac:dyDescent="0.25">
      <c r="B829" s="57"/>
    </row>
    <row r="830" spans="2:2" ht="15.75" customHeight="1" x14ac:dyDescent="0.25">
      <c r="B830" s="57"/>
    </row>
    <row r="831" spans="2:2" ht="15.75" customHeight="1" x14ac:dyDescent="0.25">
      <c r="B831" s="57"/>
    </row>
    <row r="832" spans="2:2" ht="15.75" customHeight="1" x14ac:dyDescent="0.25">
      <c r="B832" s="57"/>
    </row>
    <row r="833" spans="2:2" ht="15.75" customHeight="1" x14ac:dyDescent="0.25">
      <c r="B833" s="57"/>
    </row>
    <row r="834" spans="2:2" ht="15.75" customHeight="1" x14ac:dyDescent="0.25">
      <c r="B834" s="57"/>
    </row>
    <row r="835" spans="2:2" ht="15.75" customHeight="1" x14ac:dyDescent="0.25">
      <c r="B835" s="57"/>
    </row>
    <row r="836" spans="2:2" ht="15.75" customHeight="1" x14ac:dyDescent="0.25">
      <c r="B836" s="57"/>
    </row>
    <row r="837" spans="2:2" ht="15.75" customHeight="1" x14ac:dyDescent="0.25">
      <c r="B837" s="57"/>
    </row>
    <row r="838" spans="2:2" ht="15.75" customHeight="1" x14ac:dyDescent="0.25">
      <c r="B838" s="57"/>
    </row>
    <row r="839" spans="2:2" ht="15.75" customHeight="1" x14ac:dyDescent="0.25">
      <c r="B839" s="57"/>
    </row>
    <row r="840" spans="2:2" ht="15.75" customHeight="1" x14ac:dyDescent="0.25">
      <c r="B840" s="57"/>
    </row>
    <row r="841" spans="2:2" ht="15.75" customHeight="1" x14ac:dyDescent="0.25">
      <c r="B841" s="57"/>
    </row>
    <row r="842" spans="2:2" ht="15.75" customHeight="1" x14ac:dyDescent="0.25">
      <c r="B842" s="57"/>
    </row>
    <row r="843" spans="2:2" ht="15.75" customHeight="1" x14ac:dyDescent="0.25">
      <c r="B843" s="57"/>
    </row>
    <row r="844" spans="2:2" ht="15.75" customHeight="1" x14ac:dyDescent="0.25">
      <c r="B844" s="57"/>
    </row>
    <row r="845" spans="2:2" ht="15.75" customHeight="1" x14ac:dyDescent="0.25">
      <c r="B845" s="57"/>
    </row>
    <row r="846" spans="2:2" ht="15.75" customHeight="1" x14ac:dyDescent="0.25">
      <c r="B846" s="57"/>
    </row>
    <row r="847" spans="2:2" ht="15.75" customHeight="1" x14ac:dyDescent="0.25">
      <c r="B847" s="57"/>
    </row>
    <row r="848" spans="2:2" ht="15.75" customHeight="1" x14ac:dyDescent="0.25">
      <c r="B848" s="57"/>
    </row>
    <row r="849" spans="2:2" ht="15.75" customHeight="1" x14ac:dyDescent="0.25">
      <c r="B849" s="57"/>
    </row>
    <row r="850" spans="2:2" ht="15.75" customHeight="1" x14ac:dyDescent="0.25">
      <c r="B850" s="57"/>
    </row>
    <row r="851" spans="2:2" ht="15.75" customHeight="1" x14ac:dyDescent="0.25">
      <c r="B851" s="57"/>
    </row>
    <row r="852" spans="2:2" ht="15.75" customHeight="1" x14ac:dyDescent="0.25">
      <c r="B852" s="57"/>
    </row>
    <row r="853" spans="2:2" ht="15.75" customHeight="1" x14ac:dyDescent="0.25">
      <c r="B853" s="57"/>
    </row>
    <row r="854" spans="2:2" ht="15.75" customHeight="1" x14ac:dyDescent="0.25">
      <c r="B854" s="57"/>
    </row>
    <row r="855" spans="2:2" ht="15.75" customHeight="1" x14ac:dyDescent="0.25">
      <c r="B855" s="57"/>
    </row>
    <row r="856" spans="2:2" ht="15.75" customHeight="1" x14ac:dyDescent="0.25">
      <c r="B856" s="57"/>
    </row>
    <row r="857" spans="2:2" ht="15.75" customHeight="1" x14ac:dyDescent="0.25">
      <c r="B857" s="57"/>
    </row>
    <row r="858" spans="2:2" ht="15.75" customHeight="1" x14ac:dyDescent="0.25">
      <c r="B858" s="57"/>
    </row>
    <row r="859" spans="2:2" ht="15.75" customHeight="1" x14ac:dyDescent="0.25">
      <c r="B859" s="57"/>
    </row>
    <row r="860" spans="2:2" ht="15.75" customHeight="1" x14ac:dyDescent="0.25">
      <c r="B860" s="57"/>
    </row>
    <row r="861" spans="2:2" ht="15.75" customHeight="1" x14ac:dyDescent="0.25">
      <c r="B861" s="57"/>
    </row>
    <row r="862" spans="2:2" ht="15.75" customHeight="1" x14ac:dyDescent="0.25">
      <c r="B862" s="57"/>
    </row>
    <row r="863" spans="2:2" ht="15.75" customHeight="1" x14ac:dyDescent="0.25">
      <c r="B863" s="57"/>
    </row>
    <row r="864" spans="2:2" ht="15.75" customHeight="1" x14ac:dyDescent="0.25">
      <c r="B864" s="57"/>
    </row>
    <row r="865" spans="2:2" ht="15.75" customHeight="1" x14ac:dyDescent="0.25">
      <c r="B865" s="57"/>
    </row>
    <row r="866" spans="2:2" ht="15.75" customHeight="1" x14ac:dyDescent="0.25">
      <c r="B866" s="57"/>
    </row>
    <row r="867" spans="2:2" ht="15.75" customHeight="1" x14ac:dyDescent="0.25">
      <c r="B867" s="57"/>
    </row>
    <row r="868" spans="2:2" ht="15.75" customHeight="1" x14ac:dyDescent="0.25">
      <c r="B868" s="57"/>
    </row>
    <row r="869" spans="2:2" ht="15.75" customHeight="1" x14ac:dyDescent="0.25">
      <c r="B869" s="57"/>
    </row>
    <row r="870" spans="2:2" ht="15.75" customHeight="1" x14ac:dyDescent="0.25">
      <c r="B870" s="57"/>
    </row>
    <row r="871" spans="2:2" ht="15.75" customHeight="1" x14ac:dyDescent="0.25">
      <c r="B871" s="57"/>
    </row>
    <row r="872" spans="2:2" ht="15.75" customHeight="1" x14ac:dyDescent="0.25">
      <c r="B872" s="57"/>
    </row>
    <row r="873" spans="2:2" ht="15.75" customHeight="1" x14ac:dyDescent="0.25">
      <c r="B873" s="57"/>
    </row>
    <row r="874" spans="2:2" ht="15.75" customHeight="1" x14ac:dyDescent="0.25">
      <c r="B874" s="57"/>
    </row>
    <row r="875" spans="2:2" ht="15.75" customHeight="1" x14ac:dyDescent="0.25">
      <c r="B875" s="57"/>
    </row>
    <row r="876" spans="2:2" ht="15.75" customHeight="1" x14ac:dyDescent="0.25">
      <c r="B876" s="57"/>
    </row>
    <row r="877" spans="2:2" ht="15.75" customHeight="1" x14ac:dyDescent="0.25">
      <c r="B877" s="57"/>
    </row>
    <row r="878" spans="2:2" ht="15.75" customHeight="1" x14ac:dyDescent="0.25">
      <c r="B878" s="57"/>
    </row>
    <row r="879" spans="2:2" ht="15.75" customHeight="1" x14ac:dyDescent="0.25">
      <c r="B879" s="57"/>
    </row>
    <row r="880" spans="2:2" ht="15.75" customHeight="1" x14ac:dyDescent="0.25">
      <c r="B880" s="57"/>
    </row>
    <row r="881" spans="2:2" ht="15.75" customHeight="1" x14ac:dyDescent="0.25">
      <c r="B881" s="57"/>
    </row>
    <row r="882" spans="2:2" ht="15.75" customHeight="1" x14ac:dyDescent="0.25">
      <c r="B882" s="57"/>
    </row>
    <row r="883" spans="2:2" ht="15.75" customHeight="1" x14ac:dyDescent="0.25">
      <c r="B883" s="57"/>
    </row>
    <row r="884" spans="2:2" ht="15.75" customHeight="1" x14ac:dyDescent="0.25">
      <c r="B884" s="57"/>
    </row>
    <row r="885" spans="2:2" ht="15.75" customHeight="1" x14ac:dyDescent="0.25">
      <c r="B885" s="57"/>
    </row>
    <row r="886" spans="2:2" ht="15.75" customHeight="1" x14ac:dyDescent="0.25">
      <c r="B886" s="57"/>
    </row>
    <row r="887" spans="2:2" ht="15.75" customHeight="1" x14ac:dyDescent="0.25">
      <c r="B887" s="57"/>
    </row>
    <row r="888" spans="2:2" ht="15.75" customHeight="1" x14ac:dyDescent="0.25">
      <c r="B888" s="57"/>
    </row>
    <row r="889" spans="2:2" ht="15.75" customHeight="1" x14ac:dyDescent="0.25">
      <c r="B889" s="57"/>
    </row>
    <row r="890" spans="2:2" ht="15.75" customHeight="1" x14ac:dyDescent="0.25">
      <c r="B890" s="57"/>
    </row>
    <row r="891" spans="2:2" ht="15.75" customHeight="1" x14ac:dyDescent="0.25">
      <c r="B891" s="57"/>
    </row>
    <row r="892" spans="2:2" ht="15.75" customHeight="1" x14ac:dyDescent="0.25">
      <c r="B892" s="57"/>
    </row>
    <row r="893" spans="2:2" ht="15.75" customHeight="1" x14ac:dyDescent="0.25">
      <c r="B893" s="57"/>
    </row>
    <row r="894" spans="2:2" ht="15.75" customHeight="1" x14ac:dyDescent="0.25">
      <c r="B894" s="57"/>
    </row>
    <row r="895" spans="2:2" ht="15.75" customHeight="1" x14ac:dyDescent="0.25">
      <c r="B895" s="57"/>
    </row>
    <row r="896" spans="2:2" ht="15.75" customHeight="1" x14ac:dyDescent="0.25">
      <c r="B896" s="57"/>
    </row>
    <row r="897" spans="2:2" ht="15.75" customHeight="1" x14ac:dyDescent="0.25">
      <c r="B897" s="57"/>
    </row>
    <row r="898" spans="2:2" ht="15.75" customHeight="1" x14ac:dyDescent="0.25">
      <c r="B898" s="57"/>
    </row>
    <row r="899" spans="2:2" ht="15.75" customHeight="1" x14ac:dyDescent="0.25">
      <c r="B899" s="57"/>
    </row>
    <row r="900" spans="2:2" ht="15.75" customHeight="1" x14ac:dyDescent="0.25">
      <c r="B900" s="57"/>
    </row>
    <row r="901" spans="2:2" ht="15.75" customHeight="1" x14ac:dyDescent="0.25">
      <c r="B901" s="57"/>
    </row>
    <row r="902" spans="2:2" ht="15.75" customHeight="1" x14ac:dyDescent="0.25">
      <c r="B902" s="57"/>
    </row>
    <row r="903" spans="2:2" ht="15.75" customHeight="1" x14ac:dyDescent="0.25">
      <c r="B903" s="57"/>
    </row>
    <row r="904" spans="2:2" ht="15.75" customHeight="1" x14ac:dyDescent="0.25">
      <c r="B904" s="57"/>
    </row>
    <row r="905" spans="2:2" ht="15.75" customHeight="1" x14ac:dyDescent="0.25">
      <c r="B905" s="57"/>
    </row>
    <row r="906" spans="2:2" ht="15.75" customHeight="1" x14ac:dyDescent="0.25">
      <c r="B906" s="57"/>
    </row>
    <row r="907" spans="2:2" ht="15.75" customHeight="1" x14ac:dyDescent="0.25">
      <c r="B907" s="57"/>
    </row>
    <row r="908" spans="2:2" ht="15.75" customHeight="1" x14ac:dyDescent="0.25">
      <c r="B908" s="57"/>
    </row>
    <row r="909" spans="2:2" ht="15.75" customHeight="1" x14ac:dyDescent="0.25">
      <c r="B909" s="57"/>
    </row>
    <row r="910" spans="2:2" ht="15.75" customHeight="1" x14ac:dyDescent="0.25">
      <c r="B910" s="57"/>
    </row>
    <row r="911" spans="2:2" ht="15.75" customHeight="1" x14ac:dyDescent="0.25">
      <c r="B911" s="57"/>
    </row>
    <row r="912" spans="2:2" ht="15.75" customHeight="1" x14ac:dyDescent="0.25">
      <c r="B912" s="57"/>
    </row>
    <row r="913" spans="2:2" ht="15.75" customHeight="1" x14ac:dyDescent="0.25">
      <c r="B913" s="57"/>
    </row>
    <row r="914" spans="2:2" ht="15.75" customHeight="1" x14ac:dyDescent="0.25">
      <c r="B914" s="57"/>
    </row>
    <row r="915" spans="2:2" ht="15.75" customHeight="1" x14ac:dyDescent="0.25">
      <c r="B915" s="57"/>
    </row>
    <row r="916" spans="2:2" ht="15.75" customHeight="1" x14ac:dyDescent="0.25">
      <c r="B916" s="57"/>
    </row>
    <row r="917" spans="2:2" ht="15.75" customHeight="1" x14ac:dyDescent="0.25">
      <c r="B917" s="57"/>
    </row>
    <row r="918" spans="2:2" ht="15.75" customHeight="1" x14ac:dyDescent="0.25">
      <c r="B918" s="57"/>
    </row>
    <row r="919" spans="2:2" ht="15.75" customHeight="1" x14ac:dyDescent="0.25">
      <c r="B919" s="57"/>
    </row>
    <row r="920" spans="2:2" ht="15.75" customHeight="1" x14ac:dyDescent="0.25">
      <c r="B920" s="57"/>
    </row>
    <row r="921" spans="2:2" ht="15.75" customHeight="1" x14ac:dyDescent="0.25">
      <c r="B921" s="57"/>
    </row>
    <row r="922" spans="2:2" ht="15.75" customHeight="1" x14ac:dyDescent="0.25">
      <c r="B922" s="57"/>
    </row>
    <row r="923" spans="2:2" ht="15.75" customHeight="1" x14ac:dyDescent="0.25">
      <c r="B923" s="57"/>
    </row>
    <row r="924" spans="2:2" ht="15.75" customHeight="1" x14ac:dyDescent="0.25">
      <c r="B924" s="57"/>
    </row>
    <row r="925" spans="2:2" ht="15.75" customHeight="1" x14ac:dyDescent="0.25">
      <c r="B925" s="57"/>
    </row>
    <row r="926" spans="2:2" ht="15.75" customHeight="1" x14ac:dyDescent="0.25">
      <c r="B926" s="57"/>
    </row>
    <row r="927" spans="2:2" ht="15.75" customHeight="1" x14ac:dyDescent="0.25">
      <c r="B927" s="57"/>
    </row>
    <row r="928" spans="2:2" ht="15.75" customHeight="1" x14ac:dyDescent="0.25">
      <c r="B928" s="57"/>
    </row>
    <row r="929" spans="2:2" ht="15.75" customHeight="1" x14ac:dyDescent="0.25">
      <c r="B929" s="57"/>
    </row>
    <row r="930" spans="2:2" ht="15.75" customHeight="1" x14ac:dyDescent="0.25">
      <c r="B930" s="57"/>
    </row>
    <row r="931" spans="2:2" ht="15.75" customHeight="1" x14ac:dyDescent="0.25">
      <c r="B931" s="57"/>
    </row>
    <row r="932" spans="2:2" ht="15.75" customHeight="1" x14ac:dyDescent="0.25">
      <c r="B932" s="57"/>
    </row>
    <row r="933" spans="2:2" ht="15.75" customHeight="1" x14ac:dyDescent="0.25">
      <c r="B933" s="57"/>
    </row>
    <row r="934" spans="2:2" ht="15.75" customHeight="1" x14ac:dyDescent="0.25">
      <c r="B934" s="57"/>
    </row>
    <row r="935" spans="2:2" ht="15.75" customHeight="1" x14ac:dyDescent="0.25">
      <c r="B935" s="57"/>
    </row>
    <row r="936" spans="2:2" ht="15.75" customHeight="1" x14ac:dyDescent="0.25">
      <c r="B936" s="57"/>
    </row>
    <row r="937" spans="2:2" ht="15.75" customHeight="1" x14ac:dyDescent="0.25">
      <c r="B937" s="57"/>
    </row>
    <row r="938" spans="2:2" ht="15.75" customHeight="1" x14ac:dyDescent="0.25">
      <c r="B938" s="57"/>
    </row>
    <row r="939" spans="2:2" ht="15.75" customHeight="1" x14ac:dyDescent="0.25">
      <c r="B939" s="57"/>
    </row>
    <row r="940" spans="2:2" ht="15.75" customHeight="1" x14ac:dyDescent="0.25">
      <c r="B940" s="57"/>
    </row>
    <row r="941" spans="2:2" ht="15.75" customHeight="1" x14ac:dyDescent="0.25">
      <c r="B941" s="57"/>
    </row>
    <row r="942" spans="2:2" ht="15.75" customHeight="1" x14ac:dyDescent="0.25">
      <c r="B942" s="57"/>
    </row>
    <row r="943" spans="2:2" ht="15.75" customHeight="1" x14ac:dyDescent="0.25">
      <c r="B943" s="57"/>
    </row>
    <row r="944" spans="2:2" ht="15.75" customHeight="1" x14ac:dyDescent="0.25">
      <c r="B944" s="57"/>
    </row>
    <row r="945" spans="2:2" ht="15.75" customHeight="1" x14ac:dyDescent="0.25">
      <c r="B945" s="57"/>
    </row>
    <row r="946" spans="2:2" ht="15.75" customHeight="1" x14ac:dyDescent="0.25">
      <c r="B946" s="57"/>
    </row>
    <row r="947" spans="2:2" ht="15.75" customHeight="1" x14ac:dyDescent="0.25">
      <c r="B947" s="57"/>
    </row>
    <row r="948" spans="2:2" ht="15.75" customHeight="1" x14ac:dyDescent="0.25">
      <c r="B948" s="57"/>
    </row>
    <row r="949" spans="2:2" ht="15.75" customHeight="1" x14ac:dyDescent="0.25">
      <c r="B949" s="57"/>
    </row>
    <row r="950" spans="2:2" ht="15.75" customHeight="1" x14ac:dyDescent="0.25">
      <c r="B950" s="57"/>
    </row>
    <row r="951" spans="2:2" ht="15.75" customHeight="1" x14ac:dyDescent="0.25">
      <c r="B951" s="57"/>
    </row>
    <row r="952" spans="2:2" ht="15.75" customHeight="1" x14ac:dyDescent="0.25">
      <c r="B952" s="57"/>
    </row>
    <row r="953" spans="2:2" ht="15.75" customHeight="1" x14ac:dyDescent="0.25">
      <c r="B953" s="57"/>
    </row>
    <row r="954" spans="2:2" ht="15.75" customHeight="1" x14ac:dyDescent="0.25">
      <c r="B954" s="57"/>
    </row>
    <row r="955" spans="2:2" ht="15.75" customHeight="1" x14ac:dyDescent="0.25">
      <c r="B955" s="57"/>
    </row>
    <row r="956" spans="2:2" ht="15.75" customHeight="1" x14ac:dyDescent="0.25">
      <c r="B956" s="57"/>
    </row>
    <row r="957" spans="2:2" ht="15.75" customHeight="1" x14ac:dyDescent="0.25">
      <c r="B957" s="57"/>
    </row>
    <row r="958" spans="2:2" ht="15.75" customHeight="1" x14ac:dyDescent="0.25">
      <c r="B958" s="57"/>
    </row>
    <row r="959" spans="2:2" ht="15.75" customHeight="1" x14ac:dyDescent="0.25">
      <c r="B959" s="57"/>
    </row>
    <row r="960" spans="2:2" ht="15.75" customHeight="1" x14ac:dyDescent="0.25">
      <c r="B960" s="57"/>
    </row>
    <row r="961" spans="2:2" ht="15.75" customHeight="1" x14ac:dyDescent="0.25">
      <c r="B961" s="57"/>
    </row>
    <row r="962" spans="2:2" ht="15.75" customHeight="1" x14ac:dyDescent="0.25">
      <c r="B962" s="57"/>
    </row>
    <row r="963" spans="2:2" ht="15.75" customHeight="1" x14ac:dyDescent="0.25">
      <c r="B963" s="57"/>
    </row>
    <row r="964" spans="2:2" ht="15.75" customHeight="1" x14ac:dyDescent="0.25">
      <c r="B964" s="57"/>
    </row>
    <row r="965" spans="2:2" ht="15.75" customHeight="1" x14ac:dyDescent="0.25">
      <c r="B965" s="57"/>
    </row>
    <row r="966" spans="2:2" ht="15.75" customHeight="1" x14ac:dyDescent="0.25">
      <c r="B966" s="57"/>
    </row>
    <row r="967" spans="2:2" ht="15.75" customHeight="1" x14ac:dyDescent="0.25">
      <c r="B967" s="57"/>
    </row>
    <row r="968" spans="2:2" ht="15.75" customHeight="1" x14ac:dyDescent="0.25">
      <c r="B968" s="57"/>
    </row>
    <row r="969" spans="2:2" ht="15.75" customHeight="1" x14ac:dyDescent="0.25">
      <c r="B969" s="57"/>
    </row>
    <row r="970" spans="2:2" ht="15.75" customHeight="1" x14ac:dyDescent="0.25">
      <c r="B970" s="57"/>
    </row>
    <row r="971" spans="2:2" ht="15.75" customHeight="1" x14ac:dyDescent="0.25">
      <c r="B971" s="57"/>
    </row>
    <row r="972" spans="2:2" ht="15.75" customHeight="1" x14ac:dyDescent="0.25">
      <c r="B972" s="57"/>
    </row>
    <row r="973" spans="2:2" ht="15.75" customHeight="1" x14ac:dyDescent="0.25">
      <c r="B973" s="57"/>
    </row>
    <row r="974" spans="2:2" ht="15.75" customHeight="1" x14ac:dyDescent="0.25">
      <c r="B974" s="57"/>
    </row>
    <row r="975" spans="2:2" ht="15.75" customHeight="1" x14ac:dyDescent="0.25">
      <c r="B975" s="57"/>
    </row>
    <row r="976" spans="2:2" ht="15.75" customHeight="1" x14ac:dyDescent="0.25">
      <c r="B976" s="57"/>
    </row>
    <row r="977" spans="2:2" ht="15.75" customHeight="1" x14ac:dyDescent="0.25">
      <c r="B977" s="57"/>
    </row>
    <row r="978" spans="2:2" ht="15.75" customHeight="1" x14ac:dyDescent="0.25">
      <c r="B978" s="57"/>
    </row>
    <row r="979" spans="2:2" ht="15.75" customHeight="1" x14ac:dyDescent="0.25">
      <c r="B979" s="57"/>
    </row>
    <row r="980" spans="2:2" ht="15.75" customHeight="1" x14ac:dyDescent="0.25">
      <c r="B980" s="57"/>
    </row>
    <row r="981" spans="2:2" ht="15.75" customHeight="1" x14ac:dyDescent="0.25">
      <c r="B981" s="57"/>
    </row>
    <row r="982" spans="2:2" ht="15.75" customHeight="1" x14ac:dyDescent="0.25">
      <c r="B982" s="57"/>
    </row>
    <row r="983" spans="2:2" ht="15.75" customHeight="1" x14ac:dyDescent="0.25">
      <c r="B983" s="57"/>
    </row>
    <row r="984" spans="2:2" ht="15.75" customHeight="1" x14ac:dyDescent="0.25">
      <c r="B984" s="57"/>
    </row>
    <row r="985" spans="2:2" ht="15.75" customHeight="1" x14ac:dyDescent="0.25">
      <c r="B985" s="57"/>
    </row>
    <row r="986" spans="2:2" ht="15.75" customHeight="1" x14ac:dyDescent="0.25">
      <c r="B986" s="57"/>
    </row>
    <row r="987" spans="2:2" ht="15.75" customHeight="1" x14ac:dyDescent="0.25">
      <c r="B987" s="57"/>
    </row>
    <row r="988" spans="2:2" ht="15.75" customHeight="1" x14ac:dyDescent="0.25">
      <c r="B988" s="57"/>
    </row>
    <row r="989" spans="2:2" ht="15.75" customHeight="1" x14ac:dyDescent="0.25">
      <c r="B989" s="57"/>
    </row>
    <row r="990" spans="2:2" ht="15.75" customHeight="1" x14ac:dyDescent="0.25">
      <c r="B990" s="57"/>
    </row>
    <row r="991" spans="2:2" ht="15.75" customHeight="1" x14ac:dyDescent="0.25">
      <c r="B991" s="57"/>
    </row>
    <row r="992" spans="2:2" ht="15.75" customHeight="1" x14ac:dyDescent="0.25">
      <c r="B992" s="57"/>
    </row>
    <row r="993" spans="2:2" ht="15.75" customHeight="1" x14ac:dyDescent="0.25">
      <c r="B993" s="57"/>
    </row>
    <row r="994" spans="2:2" ht="15.75" customHeight="1" x14ac:dyDescent="0.25">
      <c r="B994" s="57"/>
    </row>
    <row r="995" spans="2:2" ht="15.75" customHeight="1" x14ac:dyDescent="0.25">
      <c r="B995" s="57"/>
    </row>
    <row r="996" spans="2:2" ht="15.75" customHeight="1" x14ac:dyDescent="0.25">
      <c r="B996" s="57"/>
    </row>
    <row r="997" spans="2:2" ht="15.75" customHeight="1" x14ac:dyDescent="0.25">
      <c r="B997" s="57"/>
    </row>
    <row r="998" spans="2:2" ht="15.75" customHeight="1" x14ac:dyDescent="0.25">
      <c r="B998" s="57"/>
    </row>
    <row r="999" spans="2:2" ht="15.75" customHeight="1" x14ac:dyDescent="0.25">
      <c r="B999" s="57"/>
    </row>
    <row r="1000" spans="2:2" ht="15.75" customHeight="1" x14ac:dyDescent="0.25">
      <c r="B1000" s="57"/>
    </row>
  </sheetData>
  <mergeCells count="8">
    <mergeCell ref="A8:A10"/>
    <mergeCell ref="A11:A12"/>
    <mergeCell ref="A1:C2"/>
    <mergeCell ref="A3:A4"/>
    <mergeCell ref="B3:B4"/>
    <mergeCell ref="C3:C4"/>
    <mergeCell ref="A5:A7"/>
    <mergeCell ref="C5:C7"/>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heetViews>
  <sheetFormatPr baseColWidth="10" defaultColWidth="14.42578125" defaultRowHeight="15" customHeight="1" x14ac:dyDescent="0.25"/>
  <cols>
    <col min="1" max="7" width="10.7109375" customWidth="1"/>
    <col min="8" max="8" width="28.7109375" customWidth="1"/>
    <col min="9" max="26" width="10.7109375" customWidth="1"/>
  </cols>
  <sheetData>
    <row r="1" spans="1:9" x14ac:dyDescent="0.25">
      <c r="A1" s="7">
        <v>5</v>
      </c>
      <c r="B1" s="63">
        <v>5</v>
      </c>
      <c r="C1" s="7">
        <v>5</v>
      </c>
      <c r="H1" s="178" t="s">
        <v>13</v>
      </c>
    </row>
    <row r="2" spans="1:9" x14ac:dyDescent="0.25">
      <c r="A2" s="7" t="s">
        <v>22</v>
      </c>
      <c r="B2" s="7" t="s">
        <v>22</v>
      </c>
      <c r="C2" s="7">
        <v>7</v>
      </c>
      <c r="F2" s="64">
        <v>5</v>
      </c>
      <c r="H2" s="177"/>
    </row>
    <row r="3" spans="1:9" x14ac:dyDescent="0.25">
      <c r="A3" s="7" t="s">
        <v>22</v>
      </c>
      <c r="B3" s="7" t="s">
        <v>22</v>
      </c>
      <c r="C3" s="7">
        <v>100</v>
      </c>
      <c r="F3" s="64">
        <v>7</v>
      </c>
      <c r="H3" s="65">
        <v>5</v>
      </c>
      <c r="I3" s="7">
        <v>5</v>
      </c>
    </row>
    <row r="4" spans="1:9" x14ac:dyDescent="0.25">
      <c r="A4" s="7">
        <v>7</v>
      </c>
      <c r="B4" s="63">
        <v>7</v>
      </c>
      <c r="C4" s="7">
        <v>12</v>
      </c>
      <c r="F4" s="64">
        <v>100</v>
      </c>
      <c r="H4" s="7"/>
    </row>
    <row r="5" spans="1:9" x14ac:dyDescent="0.25">
      <c r="A5" s="7">
        <v>100</v>
      </c>
      <c r="B5" s="63">
        <v>100</v>
      </c>
      <c r="C5" s="7">
        <v>52</v>
      </c>
      <c r="F5" s="64">
        <v>12</v>
      </c>
      <c r="H5" s="7"/>
    </row>
    <row r="6" spans="1:9" x14ac:dyDescent="0.25">
      <c r="A6" s="65"/>
      <c r="B6" s="15" t="s">
        <v>22</v>
      </c>
      <c r="C6" s="65">
        <v>4910</v>
      </c>
      <c r="F6" s="64">
        <v>72</v>
      </c>
      <c r="H6" s="65">
        <v>7</v>
      </c>
    </row>
    <row r="7" spans="1:9" x14ac:dyDescent="0.25">
      <c r="A7" s="7">
        <v>12</v>
      </c>
      <c r="B7" s="63">
        <v>12</v>
      </c>
      <c r="C7" s="7">
        <v>930</v>
      </c>
      <c r="F7" s="64">
        <v>6231</v>
      </c>
      <c r="H7" s="65">
        <v>100</v>
      </c>
    </row>
    <row r="8" spans="1:9" x14ac:dyDescent="0.25">
      <c r="A8" s="18" t="s">
        <v>22</v>
      </c>
      <c r="B8" s="18" t="s">
        <v>22</v>
      </c>
      <c r="C8" s="7">
        <v>79</v>
      </c>
      <c r="F8" s="64">
        <v>150</v>
      </c>
      <c r="H8" s="15"/>
    </row>
    <row r="9" spans="1:9" x14ac:dyDescent="0.25">
      <c r="A9" s="18" t="s">
        <v>22</v>
      </c>
      <c r="B9" s="18" t="s">
        <v>22</v>
      </c>
      <c r="C9" s="7">
        <v>70</v>
      </c>
      <c r="F9" s="64">
        <v>4</v>
      </c>
      <c r="H9" s="65">
        <v>12</v>
      </c>
    </row>
    <row r="10" spans="1:9" x14ac:dyDescent="0.25">
      <c r="A10" s="7" t="s">
        <v>22</v>
      </c>
      <c r="B10" s="7" t="s">
        <v>22</v>
      </c>
      <c r="C10" s="7">
        <v>60</v>
      </c>
      <c r="F10" s="64">
        <v>17</v>
      </c>
      <c r="H10" s="18"/>
    </row>
    <row r="11" spans="1:9" x14ac:dyDescent="0.25">
      <c r="A11" s="7">
        <v>52</v>
      </c>
      <c r="B11" s="63">
        <v>52</v>
      </c>
      <c r="C11" s="66">
        <v>90</v>
      </c>
      <c r="F11" s="64">
        <v>92</v>
      </c>
      <c r="H11" s="18"/>
    </row>
    <row r="12" spans="1:9" x14ac:dyDescent="0.25">
      <c r="A12" s="7" t="s">
        <v>22</v>
      </c>
      <c r="B12" s="7" t="s">
        <v>22</v>
      </c>
      <c r="C12" s="7">
        <v>35</v>
      </c>
      <c r="F12" s="64">
        <v>57</v>
      </c>
      <c r="H12" s="7"/>
    </row>
    <row r="13" spans="1:9" ht="165.75" x14ac:dyDescent="0.25">
      <c r="A13" s="67" t="s">
        <v>220</v>
      </c>
      <c r="B13" s="68" t="s">
        <v>221</v>
      </c>
      <c r="C13" s="30">
        <v>150</v>
      </c>
      <c r="F13" s="64">
        <v>31</v>
      </c>
      <c r="H13" s="65">
        <v>72</v>
      </c>
    </row>
    <row r="14" spans="1:9" x14ac:dyDescent="0.25">
      <c r="A14" s="30">
        <v>150</v>
      </c>
      <c r="B14" s="69">
        <v>150</v>
      </c>
      <c r="C14" s="30">
        <v>18</v>
      </c>
      <c r="F14" s="64">
        <v>15</v>
      </c>
      <c r="H14" s="7"/>
    </row>
    <row r="15" spans="1:9" x14ac:dyDescent="0.25">
      <c r="A15" s="30">
        <v>18</v>
      </c>
      <c r="B15" s="69">
        <v>18</v>
      </c>
      <c r="C15" s="7">
        <v>62</v>
      </c>
      <c r="F15" s="64">
        <v>164</v>
      </c>
      <c r="H15" s="65">
        <v>6231</v>
      </c>
    </row>
    <row r="16" spans="1:9" x14ac:dyDescent="0.25">
      <c r="A16" s="7">
        <v>62</v>
      </c>
      <c r="B16" s="63">
        <v>62</v>
      </c>
      <c r="C16" s="66">
        <v>57</v>
      </c>
      <c r="F16" s="64">
        <v>1500</v>
      </c>
      <c r="H16" s="70">
        <v>150</v>
      </c>
    </row>
    <row r="17" spans="1:8" ht="63.75" x14ac:dyDescent="0.25">
      <c r="A17" s="7" t="s">
        <v>22</v>
      </c>
      <c r="B17" s="7" t="s">
        <v>22</v>
      </c>
      <c r="C17" s="30">
        <v>15</v>
      </c>
      <c r="F17" s="64">
        <v>3</v>
      </c>
      <c r="H17" s="70" t="s">
        <v>84</v>
      </c>
    </row>
    <row r="18" spans="1:8" x14ac:dyDescent="0.25">
      <c r="A18" s="7" t="s">
        <v>222</v>
      </c>
      <c r="B18" s="63">
        <v>57</v>
      </c>
      <c r="C18" s="211">
        <v>70</v>
      </c>
      <c r="F18" s="64">
        <v>157</v>
      </c>
      <c r="H18" s="70">
        <v>92</v>
      </c>
    </row>
    <row r="19" spans="1:8" x14ac:dyDescent="0.25">
      <c r="A19" s="7" t="s">
        <v>22</v>
      </c>
      <c r="B19" s="7" t="s">
        <v>22</v>
      </c>
      <c r="C19" s="177"/>
      <c r="F19" s="64">
        <v>8</v>
      </c>
      <c r="H19" s="7" t="s">
        <v>22</v>
      </c>
    </row>
    <row r="20" spans="1:8" x14ac:dyDescent="0.25">
      <c r="A20" s="7" t="s">
        <v>22</v>
      </c>
      <c r="B20" s="7" t="s">
        <v>22</v>
      </c>
      <c r="C20" s="7">
        <v>1</v>
      </c>
      <c r="F20" s="64">
        <v>5</v>
      </c>
      <c r="H20" s="65">
        <v>57</v>
      </c>
    </row>
    <row r="21" spans="1:8" ht="15.75" customHeight="1" x14ac:dyDescent="0.25">
      <c r="A21" s="30" t="s">
        <v>22</v>
      </c>
      <c r="B21" s="30" t="s">
        <v>22</v>
      </c>
      <c r="C21" s="211">
        <v>80</v>
      </c>
      <c r="F21" s="64">
        <v>80</v>
      </c>
      <c r="H21" s="15" t="s">
        <v>22</v>
      </c>
    </row>
    <row r="22" spans="1:8" ht="15.75" customHeight="1" x14ac:dyDescent="0.25">
      <c r="A22" s="30" t="s">
        <v>22</v>
      </c>
      <c r="B22" s="30" t="s">
        <v>22</v>
      </c>
      <c r="C22" s="177"/>
      <c r="F22" s="64">
        <v>400</v>
      </c>
      <c r="H22" s="70">
        <v>31</v>
      </c>
    </row>
    <row r="23" spans="1:8" ht="15.75" customHeight="1" x14ac:dyDescent="0.25">
      <c r="A23" s="30" t="s">
        <v>22</v>
      </c>
      <c r="B23" s="30" t="s">
        <v>22</v>
      </c>
      <c r="C23" s="7">
        <v>8</v>
      </c>
      <c r="F23" s="64">
        <v>3322</v>
      </c>
      <c r="H23" s="30" t="s">
        <v>22</v>
      </c>
    </row>
    <row r="24" spans="1:8" ht="15.75" customHeight="1" x14ac:dyDescent="0.25">
      <c r="A24" s="30">
        <v>15</v>
      </c>
      <c r="B24" s="69">
        <v>15</v>
      </c>
      <c r="C24" s="39">
        <v>80</v>
      </c>
      <c r="F24" s="64">
        <v>3</v>
      </c>
      <c r="H24" s="30" t="s">
        <v>22</v>
      </c>
    </row>
    <row r="25" spans="1:8" ht="15.75" customHeight="1" x14ac:dyDescent="0.25">
      <c r="A25" s="7"/>
      <c r="B25" s="7"/>
      <c r="C25" s="71">
        <v>500</v>
      </c>
      <c r="F25" s="72">
        <v>12435</v>
      </c>
      <c r="H25" s="30" t="s">
        <v>22</v>
      </c>
    </row>
    <row r="26" spans="1:8" ht="15.75" customHeight="1" x14ac:dyDescent="0.25">
      <c r="A26" s="211">
        <v>70</v>
      </c>
      <c r="B26" s="219">
        <v>70</v>
      </c>
      <c r="C26" s="30">
        <v>2</v>
      </c>
      <c r="H26" s="70">
        <v>15</v>
      </c>
    </row>
    <row r="27" spans="1:8" ht="15.75" customHeight="1" x14ac:dyDescent="0.25">
      <c r="A27" s="177"/>
      <c r="B27" s="177"/>
      <c r="C27" s="73">
        <v>30</v>
      </c>
      <c r="H27" s="7" t="s">
        <v>22</v>
      </c>
    </row>
    <row r="28" spans="1:8" ht="15.75" customHeight="1" x14ac:dyDescent="0.25">
      <c r="A28" s="7" t="s">
        <v>22</v>
      </c>
      <c r="B28" s="63">
        <v>30</v>
      </c>
      <c r="C28" s="74">
        <f>SUM(C1:C27)</f>
        <v>7423</v>
      </c>
      <c r="H28" s="218">
        <v>164</v>
      </c>
    </row>
    <row r="29" spans="1:8" ht="15.75" customHeight="1" x14ac:dyDescent="0.25">
      <c r="A29" s="7">
        <v>1</v>
      </c>
      <c r="B29" s="63">
        <v>1</v>
      </c>
      <c r="H29" s="177"/>
    </row>
    <row r="30" spans="1:8" ht="15.75" customHeight="1" x14ac:dyDescent="0.25">
      <c r="A30" s="211">
        <v>80</v>
      </c>
      <c r="B30" s="219">
        <v>80</v>
      </c>
      <c r="H30" s="29"/>
    </row>
    <row r="31" spans="1:8" ht="15.75" customHeight="1" x14ac:dyDescent="0.25">
      <c r="A31" s="177"/>
      <c r="B31" s="177"/>
      <c r="H31" s="30"/>
    </row>
    <row r="32" spans="1:8" ht="15.75" customHeight="1" x14ac:dyDescent="0.25">
      <c r="A32" s="7">
        <v>8</v>
      </c>
      <c r="B32" s="63">
        <v>8</v>
      </c>
      <c r="C32" s="75" t="s">
        <v>223</v>
      </c>
      <c r="H32" s="15" t="s">
        <v>22</v>
      </c>
    </row>
    <row r="33" spans="1:8" ht="15.75" customHeight="1" x14ac:dyDescent="0.25">
      <c r="A33" s="18" t="s">
        <v>22</v>
      </c>
      <c r="B33" s="18" t="s">
        <v>22</v>
      </c>
      <c r="C33" s="7">
        <v>8</v>
      </c>
      <c r="H33" s="15" t="s">
        <v>22</v>
      </c>
    </row>
    <row r="34" spans="1:8" ht="15.75" customHeight="1" x14ac:dyDescent="0.25">
      <c r="A34" s="18" t="s">
        <v>22</v>
      </c>
      <c r="B34" s="18" t="s">
        <v>22</v>
      </c>
      <c r="C34" s="7">
        <v>9</v>
      </c>
      <c r="H34" s="65">
        <v>1500</v>
      </c>
    </row>
    <row r="35" spans="1:8" ht="15.75" customHeight="1" x14ac:dyDescent="0.25">
      <c r="A35" s="18" t="s">
        <v>22</v>
      </c>
      <c r="B35" s="18" t="s">
        <v>22</v>
      </c>
      <c r="C35" s="7">
        <v>11</v>
      </c>
      <c r="H35" s="65">
        <v>3</v>
      </c>
    </row>
    <row r="36" spans="1:8" ht="15.75" customHeight="1" x14ac:dyDescent="0.25">
      <c r="A36" s="7" t="s">
        <v>22</v>
      </c>
      <c r="B36" s="7" t="s">
        <v>22</v>
      </c>
      <c r="C36" s="7">
        <v>7</v>
      </c>
      <c r="H36" s="218">
        <v>157</v>
      </c>
    </row>
    <row r="37" spans="1:8" ht="15.75" customHeight="1" x14ac:dyDescent="0.25">
      <c r="A37" s="39">
        <v>80</v>
      </c>
      <c r="B37" s="76">
        <v>80</v>
      </c>
      <c r="C37" s="77">
        <v>16</v>
      </c>
      <c r="H37" s="177"/>
    </row>
    <row r="38" spans="1:8" ht="15.75" customHeight="1" x14ac:dyDescent="0.25">
      <c r="A38" s="39" t="s">
        <v>22</v>
      </c>
      <c r="B38" s="39" t="s">
        <v>22</v>
      </c>
      <c r="C38" s="39">
        <v>10</v>
      </c>
      <c r="H38" s="65">
        <v>8</v>
      </c>
    </row>
    <row r="39" spans="1:8" ht="15.75" customHeight="1" x14ac:dyDescent="0.25">
      <c r="A39" s="78" t="s">
        <v>22</v>
      </c>
      <c r="B39" s="78" t="s">
        <v>22</v>
      </c>
      <c r="C39" s="63">
        <f>SUM(C33:C38)</f>
        <v>61</v>
      </c>
      <c r="H39" s="18" t="s">
        <v>22</v>
      </c>
    </row>
    <row r="40" spans="1:8" ht="15.75" customHeight="1" x14ac:dyDescent="0.25">
      <c r="A40" s="42"/>
      <c r="B40" s="42"/>
      <c r="C40" s="42"/>
      <c r="H40" s="18" t="s">
        <v>22</v>
      </c>
    </row>
    <row r="41" spans="1:8" ht="15.75" customHeight="1" x14ac:dyDescent="0.25">
      <c r="A41" s="71">
        <v>500</v>
      </c>
      <c r="B41" s="79">
        <v>500</v>
      </c>
      <c r="H41" s="65">
        <v>5</v>
      </c>
    </row>
    <row r="42" spans="1:8" ht="15.75" customHeight="1" x14ac:dyDescent="0.25">
      <c r="A42" s="45" t="s">
        <v>22</v>
      </c>
      <c r="B42" s="45" t="s">
        <v>22</v>
      </c>
      <c r="C42" s="45"/>
      <c r="H42" s="29"/>
    </row>
    <row r="43" spans="1:8" ht="15.75" customHeight="1" x14ac:dyDescent="0.25">
      <c r="A43" s="30">
        <v>2</v>
      </c>
      <c r="B43" s="69">
        <v>2</v>
      </c>
      <c r="H43" s="80">
        <v>80</v>
      </c>
    </row>
    <row r="44" spans="1:8" ht="15.75" customHeight="1" x14ac:dyDescent="0.25">
      <c r="A44" s="47" t="s">
        <v>22</v>
      </c>
      <c r="B44" s="47" t="s">
        <v>22</v>
      </c>
      <c r="C44" s="47"/>
      <c r="H44" s="39" t="s">
        <v>22</v>
      </c>
    </row>
    <row r="45" spans="1:8" ht="15.75" customHeight="1" x14ac:dyDescent="0.25">
      <c r="A45" s="51" t="s">
        <v>224</v>
      </c>
      <c r="B45" s="51" t="s">
        <v>224</v>
      </c>
      <c r="C45" s="51"/>
      <c r="H45" s="41"/>
    </row>
    <row r="46" spans="1:8" ht="15.75" customHeight="1" x14ac:dyDescent="0.25">
      <c r="H46" s="65">
        <v>400</v>
      </c>
    </row>
    <row r="47" spans="1:8" ht="15.75" customHeight="1" x14ac:dyDescent="0.25">
      <c r="H47" s="81" t="s">
        <v>172</v>
      </c>
    </row>
    <row r="48" spans="1:8" ht="15.75" customHeight="1" x14ac:dyDescent="0.25">
      <c r="H48" s="44" t="s">
        <v>22</v>
      </c>
    </row>
    <row r="49" spans="8:8" ht="15.75" customHeight="1" x14ac:dyDescent="0.25">
      <c r="H49" s="45" t="s">
        <v>22</v>
      </c>
    </row>
    <row r="50" spans="8:8" ht="15.75" customHeight="1" x14ac:dyDescent="0.25">
      <c r="H50" s="30">
        <v>3</v>
      </c>
    </row>
    <row r="51" spans="8:8" ht="15.75" customHeight="1" x14ac:dyDescent="0.25">
      <c r="H51" s="47" t="s">
        <v>22</v>
      </c>
    </row>
    <row r="52" spans="8:8" ht="15.75" customHeight="1" x14ac:dyDescent="0.25">
      <c r="H52" s="51"/>
    </row>
    <row r="53" spans="8:8" ht="15.75" customHeight="1" x14ac:dyDescent="0.25">
      <c r="H53" s="75" t="s">
        <v>225</v>
      </c>
    </row>
    <row r="54" spans="8:8" ht="15.75" customHeight="1" x14ac:dyDescent="0.25"/>
    <row r="55" spans="8:8" ht="15.75" customHeight="1" x14ac:dyDescent="0.25"/>
    <row r="56" spans="8:8" ht="15.75" customHeight="1" x14ac:dyDescent="0.25"/>
    <row r="57" spans="8:8" ht="15.75" customHeight="1" x14ac:dyDescent="0.25"/>
    <row r="58" spans="8:8" ht="15.75" customHeight="1" x14ac:dyDescent="0.25"/>
    <row r="59" spans="8:8" ht="15.75" customHeight="1" x14ac:dyDescent="0.25"/>
    <row r="60" spans="8:8" ht="15.75" customHeight="1" x14ac:dyDescent="0.25"/>
    <row r="61" spans="8:8" ht="15.75" customHeight="1" x14ac:dyDescent="0.25"/>
    <row r="62" spans="8:8" ht="15.75" customHeight="1" x14ac:dyDescent="0.25"/>
    <row r="63" spans="8:8" ht="15.75" customHeight="1" x14ac:dyDescent="0.25"/>
    <row r="64" spans="8:8"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H36:H37"/>
    <mergeCell ref="H1:H2"/>
    <mergeCell ref="C18:C19"/>
    <mergeCell ref="C21:C22"/>
    <mergeCell ref="A26:A27"/>
    <mergeCell ref="B26:B27"/>
    <mergeCell ref="A30:A31"/>
    <mergeCell ref="B30:B31"/>
    <mergeCell ref="H28:H2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POA GASTO INVERSIÓN Y TECNICO</vt:lpstr>
      <vt:lpstr>POA PLENO 2024</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2024-01-12T21:58:16Z</dcterms:created>
  <dcterms:modified xsi:type="dcterms:W3CDTF">2025-05-28T16:33:15Z</dcterms:modified>
</cp:coreProperties>
</file>