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TRIZ POA TECNICO" sheetId="1" r:id="rId4"/>
    <sheet state="visible" name="Hoja1" sheetId="2" r:id="rId5"/>
    <sheet state="visible" name="Hoja2" sheetId="3" r:id="rId6"/>
  </sheets>
  <definedNames/>
  <calcPr/>
  <extLst>
    <ext uri="GoogleSheetsCustomDataVersion2">
      <go:sheetsCustomData xmlns:go="http://customooxmlschemas.google.com/" r:id="rId7" roundtripDataChecksum="GDiVAM2c9jl5K3lgnFRitYLQpddvdP2uwKZAEEryYNE="/>
    </ext>
  </extLst>
</workbook>
</file>

<file path=xl/sharedStrings.xml><?xml version="1.0" encoding="utf-8"?>
<sst xmlns="http://schemas.openxmlformats.org/spreadsheetml/2006/main" count="647" uniqueCount="306">
  <si>
    <t xml:space="preserve">SECRETARÍA EJECUTIVA COPRODER
SEGUIMIENTO Y EVALUACIÓN DE LA PLANIFICACIÓN ANUAL 2023 </t>
  </si>
  <si>
    <t>ESTRATEGIAS</t>
  </si>
  <si>
    <t xml:space="preserve">SUBACTIVIDADES </t>
  </si>
  <si>
    <t xml:space="preserve">INDICADOR </t>
  </si>
  <si>
    <t xml:space="preserve">LINEA BASE </t>
  </si>
  <si>
    <t>META/RESULTADO</t>
  </si>
  <si>
    <t>COSTO POR ACTIVIDAD
PLANIFICADO</t>
  </si>
  <si>
    <t>COSTO POR ACTIVIDAD
DEVENGADO</t>
  </si>
  <si>
    <t xml:space="preserve">RESPONSABLES </t>
  </si>
  <si>
    <t xml:space="preserve">ACTIVIDAD </t>
  </si>
  <si>
    <t># BENEFICIARIOS</t>
  </si>
  <si>
    <t xml:space="preserve">FECHA DE INICIO </t>
  </si>
  <si>
    <t>FECHA DE FIN</t>
  </si>
  <si>
    <t>%
CUMPLIMIENTO</t>
  </si>
  <si>
    <t xml:space="preserve">OBSERVACIONES </t>
  </si>
  <si>
    <t>N°</t>
  </si>
  <si>
    <t xml:space="preserve">DESCRIPCIÓN OBJETIVO ESPECIFICO </t>
  </si>
  <si>
    <t>META DEL OBJETIVO ESTRATÉGICO</t>
  </si>
  <si>
    <t xml:space="preserve">COMPONENTE </t>
  </si>
  <si>
    <t xml:space="preserve">OBJETIVO </t>
  </si>
  <si>
    <t xml:space="preserve">POLÍTICA </t>
  </si>
  <si>
    <t>INDICADOR</t>
  </si>
  <si>
    <t xml:space="preserve">META </t>
  </si>
  <si>
    <t xml:space="preserve">OBJETIVO ESTRATÉGICO </t>
  </si>
  <si>
    <t>LINEA BASE 2020</t>
  </si>
  <si>
    <t>META 2023</t>
  </si>
  <si>
    <t>ORIENTACIÓN DEL GASTO</t>
  </si>
  <si>
    <t>DIRECCIONAMIENTO DEL GASTO</t>
  </si>
  <si>
    <t>POLÍTIICA GENERAL(CATEGORÍA)</t>
  </si>
  <si>
    <t>POLÍTICA ESPECIFICA (SUB CATEGORÍA)</t>
  </si>
  <si>
    <t>CODIFICACIÓN POLÍTICAS DE IGUALDAD Y AMBIENTE</t>
  </si>
  <si>
    <t>POLÍTICA A LA QUE APORTA</t>
  </si>
  <si>
    <t xml:space="preserve">PROGRAMA </t>
  </si>
  <si>
    <t>PROYECTO</t>
  </si>
  <si>
    <t>ACTIVIDAD</t>
  </si>
  <si>
    <t>PARROQUIA</t>
  </si>
  <si>
    <t>BARRIO</t>
  </si>
  <si>
    <t xml:space="preserve">Lograr la actoria social de grupos de atención prioritaria </t>
  </si>
  <si>
    <t xml:space="preserve">Impulsar la aplicación de una ar la Ordenanza q insentive a serctores urbanos y rurales del Cantón para ser parte activa de los diferentes mecanismos de Participación Ciudadana: Consejos consultivos, audiencias públicas, presupuestos participados, asambleas ciudadanas, silla vacia, cabildos populares, de tal manera q se insida, aporte, genere políticas públicas locales hacia los grupos de atención prioritaria </t>
  </si>
  <si>
    <t>Componente Sociocultural</t>
  </si>
  <si>
    <t>Aportar en el fortalecimiento de políticas públicas integrales, que promuevan la igualdad de oportunidades y la promoción de derechos con énfasis en los grupos prioritarios y vulnerables.</t>
  </si>
  <si>
    <t>Transversalizar los enfoques de Igualdad en la gestión municipal para mejorar las condiciones de los grupos prioritarios y vulnerables del cantón.</t>
  </si>
  <si>
    <t>Porcentaje de cobertura incrementada por período de gestión para grupos de atención prioritaria y población en situación de movilidad humana.</t>
  </si>
  <si>
    <t>1,15% de personas de los grupos de atención prioritaria atendidos.</t>
  </si>
  <si>
    <t>Incrementar el 4% en la cobertura de atención a grupos de atención prioritaria hasta el año 2024.</t>
  </si>
  <si>
    <t>OE2</t>
  </si>
  <si>
    <t>Incrementar la calidad de los servicios municipales brindados por el GADMUR</t>
  </si>
  <si>
    <t xml:space="preserve">Políticas de Igualdad </t>
  </si>
  <si>
    <t xml:space="preserve">Infancia, niñez y adolescencia </t>
  </si>
  <si>
    <t xml:space="preserve">Incorporar a los niños, niñas y adolescentes como acyores clave en el diseño e implementación de las políticas, programas y proyectos. </t>
  </si>
  <si>
    <t>01.05.05</t>
  </si>
  <si>
    <t xml:space="preserve">Participación </t>
  </si>
  <si>
    <t>5.- Igualdad de género</t>
  </si>
  <si>
    <t>COPRODER</t>
  </si>
  <si>
    <t>Protección, garantía de derechos e inclusión social para grupos de atención prioritaria.</t>
  </si>
  <si>
    <t>Asistencia humanitaria para grupos de atención prioritaria y población en situación de movilidad humana.</t>
  </si>
  <si>
    <t>P</t>
  </si>
  <si>
    <t xml:space="preserve">Asignación COPRODER </t>
  </si>
  <si>
    <t xml:space="preserve">Fortalecimiento institucional </t>
  </si>
  <si>
    <t xml:space="preserve">Sensibilizar, capacitar y promover la participación activa del Pleno del COPRODER, en la toma de decisiones. </t>
  </si>
  <si>
    <t xml:space="preserve">1 consejo de Derechos conformado; sociedad civil y sector público.
1 secretaría ejecutiva funcionando en un 50%. </t>
  </si>
  <si>
    <t xml:space="preserve">1 Diagnóstico De Condiciones De Vida De La Población En Contexto De Movilidad Humana, 2021 
4 Espacios técnicos de coordinación. 
5 profesionales parte de la Secretaría ejecutiva 
</t>
  </si>
  <si>
    <t>1  Pleno del Consejo de Derechos articulado, organizado y en ejercicio de sus atribuciones conforme establece la Ordenanza 006-2014 del Sistema de Protección Integral.</t>
  </si>
  <si>
    <t xml:space="preserve">PROCESO TÉCNICO </t>
  </si>
  <si>
    <t>NA</t>
  </si>
  <si>
    <t>Carla Acosta
Cristina Carrasco
Fernanda Ortiz
Saraí ushiña</t>
  </si>
  <si>
    <t xml:space="preserve">1 jornada de capacitación sobre Rol, funciones y ALI, desarrollada con el Pleno del Consejo, en alianza con el CNII.
Se han desarrollado 4 sesiones ordinarias y 2 extraordinarias. </t>
  </si>
  <si>
    <t xml:space="preserve">
Secretaría ejecutiva, implementa las decisiones del pleno de forma eficiente y oportuna, al menos en un 50%.</t>
  </si>
  <si>
    <t xml:space="preserve">Equipo de la Secretaría Ejecutiva participa de jornadas de capacitación en el Consejo de derechos; sobre Masculinidades, 
Se promovió una jornada de cuidado y sensibilización para el Equipo de la SE, con el apoyo de Laboratorio de Género y Masculinidades.
Observancia: Curso de Alojamiento temporales; Manual ESFERA; Educando en familia, SERCOP.
Comunicacion: Enfoque de Movilidad Humana; Servicio de Protección; Rol del Consejo, SERCOP.
Seguimiento: Rol y funciones; Rutas de PCD,  Violencia de Género; Movilidad Humana. 
Administrativo: TTHH, Contabilidad. </t>
  </si>
  <si>
    <t>1512/2023</t>
  </si>
  <si>
    <t xml:space="preserve">Garantizar el acceso a la información y transparencia a la gestión </t>
  </si>
  <si>
    <t xml:space="preserve"># de procesos de transparencia y rendición de cuentas institucional. </t>
  </si>
  <si>
    <t xml:space="preserve">1 proceso de RC-2022 Finalizado. </t>
  </si>
  <si>
    <t>1 proceso de cumplimiento de al LOTAIP</t>
  </si>
  <si>
    <t>Saraí Ushiña
Francis Salazar
Fernanda Ortiz</t>
  </si>
  <si>
    <t xml:space="preserve">Se inicia el proceso de actualización de formularios de LOTAIP.
De acceso a través de Fan page del COPRODER, ya que no se cuenta con sitio web vigente. </t>
  </si>
  <si>
    <t xml:space="preserve">Se realiza el proceso de Rendición de Cuentas 2022. </t>
  </si>
  <si>
    <t xml:space="preserve">
1 matriz de acceso de información </t>
  </si>
  <si>
    <t xml:space="preserve">1 Matriz de acceso a la información. </t>
  </si>
  <si>
    <t xml:space="preserve">Elaborar documentos normativos y procedimientos necesarios para el adecuado funcionamiento técnico y administrativo de la Secretaría Ejecutiva. </t>
  </si>
  <si>
    <t xml:space="preserve">1 Ordenanza actualizada 006-2014 del SIPIDER. (2023)
1 Estatuto Orgánico actualizado (2024)
1 Manual de Puesto (2024)
1 Reglamento interno de TTHH (2024) 
</t>
  </si>
  <si>
    <t xml:space="preserve">1 Ordenanza 2014-SIPIDER desactualizada
1 Estatuto aprobado al 2020
1 Manual de puestos preliminar
1 Reglamento del COPRODER 2014 
1 Metodología de observancia 2019/2020
1 documento de imagen institucional 2022. 
1 Plan de comunicación. </t>
  </si>
  <si>
    <t>1 Ordenanza actualizada 2023. 
1 Plan de Comunicación 2023- 2027
 (Incluye manual marca)</t>
  </si>
  <si>
    <t>Carla Acosta
Fernanda Ortiz (TH)
Cristina Carrasco
Marco Ayala</t>
  </si>
  <si>
    <t xml:space="preserve">Desde el mes de Julio se inicia el trabajo interinstitucional para actualizar la Ordenanza 006-2014 del Sistema de Protección de Derechos, se entrego a la Sra. Presidenta-Concejala del GADMUR, para el trámite administrativo correspondiente. </t>
  </si>
  <si>
    <t>1810/2023</t>
  </si>
  <si>
    <t xml:space="preserve">Se cuenta con un Plan Comunicacional, versión preliminar; en proceso de validación y pilotaje. </t>
  </si>
  <si>
    <t>Participación y actoria social</t>
  </si>
  <si>
    <t xml:space="preserve">Espacios de recreación y promoción de derechos de niñez </t>
  </si>
  <si>
    <t xml:space="preserve">1 grupo de niños participa de espacios lúdicos en temporada vacacional 
# de niños participantes </t>
  </si>
  <si>
    <t>1 grupo de adolescentes 2022
25 adolescentes 2022</t>
  </si>
  <si>
    <t xml:space="preserve">3 grupos conformados: Sangolqui, San Pedro e Inchalillo (vacacionales)
460 niños y niñas </t>
  </si>
  <si>
    <t xml:space="preserve">Paulina Topón
</t>
  </si>
  <si>
    <t>Se articula y desarrolla un espacio de colonias vacacionales en Loreto, Inchalillo, San Pedro y Sangolquí</t>
  </si>
  <si>
    <t xml:space="preserve"># jornadas de sensibilización y promoción de derechos de NN.
# de participantes 
# de instituciones educativas </t>
  </si>
  <si>
    <t>1  Proceso Jugar es Proteger con NN de 3 a 4 años
800 NN sensibilizados en prevención de violencia AMPETRA (Iniciales y primaria)</t>
  </si>
  <si>
    <t>1 proceso de promoción de derechos
3 jornadas de sensibilización. (Cuidemonos Rumiñahui-fiestas)
# de participantes 
# de instituciones educativas</t>
  </si>
  <si>
    <t xml:space="preserve">Saraí Ushiña  </t>
  </si>
  <si>
    <r>
      <rPr>
        <rFont val="Calibri"/>
        <color theme="1"/>
        <sz val="10.0"/>
      </rPr>
      <t>Proceso Jugar es Proteger;
A) Se cumplió la jornada en el CMEI Gotitas de Amor.</t>
    </r>
    <r>
      <rPr>
        <rFont val="Calibri"/>
        <b/>
        <color theme="1"/>
        <sz val="10.0"/>
      </rPr>
      <t xml:space="preserve"> (220-primer quimestre)</t>
    </r>
    <r>
      <rPr>
        <rFont val="Calibri"/>
        <color theme="1"/>
        <sz val="10.0"/>
      </rPr>
      <t xml:space="preserve">
B) Se implementa con los niños y niñas de 3 y 4 años del CMEI San Pedro de Taboada.</t>
    </r>
    <r>
      <rPr>
        <rFont val="Calibri"/>
        <b/>
        <color theme="1"/>
        <sz val="10.0"/>
      </rPr>
      <t xml:space="preserve"> (51)</t>
    </r>
    <r>
      <rPr>
        <rFont val="Calibri"/>
        <color theme="1"/>
        <sz val="10.0"/>
      </rPr>
      <t xml:space="preserve">
Contratación de servicios profesionales; diseño y elaboración Pintalibro. (Noviembre)</t>
    </r>
  </si>
  <si>
    <t>Se reazliza reforma para sustentar el valor de $ 60,00</t>
  </si>
  <si>
    <t xml:space="preserve">Proceso Inclusión a través del arte, dirigido a docentes y autoridades de las escuelas Ruperto Alarcón Falconí y Juan Salinas </t>
  </si>
  <si>
    <t>PROCESO TÉCNICO</t>
  </si>
  <si>
    <t xml:space="preserve">Equipo Secretaría </t>
  </si>
  <si>
    <t>En el marco de los 21 días se sensibilizó a niños y niñas de quinto, sexto y séptimo de básica en prevención de violencia; en las UE Juan de Salinas, Cotogchoa, Carlos Larco y Rumiñahui. (Zapatos/fotos)</t>
  </si>
  <si>
    <t>Jornada de sensibilización con Aso. Chinganeros y Chagras para la protección de NNA.</t>
  </si>
  <si>
    <t>Promover la actoría, participación  con adolescentes.</t>
  </si>
  <si>
    <t xml:space="preserve"># de adolescentes participantes
# de unidades educativas participantes
# de representantes </t>
  </si>
  <si>
    <t xml:space="preserve">1 proyecto de participación estudiantil 2022-UEMDG
1 alianza de cooperación con los DECEs Distrital.
1 Consejo Consultivo de adolescentes conformado
800 NNA sensibilizados en prevención de violencia AMPETRA
4 Unidades educativas coordinan con COPRODER; UEJM, UEMDG, UEJS, AMPETRA. </t>
  </si>
  <si>
    <t xml:space="preserve">1 grupo de adolescentes identificado.
1  metodología implementandose con enfoque de derechos a través de herramientas educomunicacionales. </t>
  </si>
  <si>
    <t>Paulina Topón</t>
  </si>
  <si>
    <t xml:space="preserve">Adolescentes de la UE Juan Montalvo participan del proceso Pintando Mis Sueños, Pintando Mis Derechos. 
Proceso técnico, implementado por el equipo, no devengo el monto, a solicitud de la UE se priorizó el apoyo logístico para desarrollar un Simposio Interinstitucional de Promoción de Derechos de NNA en el marco del Proyecto Colmena del MINEDUC. </t>
  </si>
  <si>
    <t xml:space="preserve">Adolescentes de la UE Madre de la Divina Gracia, participan del proceso de participación estudiantil. (finalizó con una casa abierta en junio. </t>
  </si>
  <si>
    <t xml:space="preserve">Saraí Ushiña
Francisca Salazar
Paulina Topón
Promotoras  </t>
  </si>
  <si>
    <t>Jornadas de sensibilización en temáticas de derechos y prevención de violencia; UE Juan de Salinas, AMPETRA-PADRES-NNA</t>
  </si>
  <si>
    <t>En el marco de los 21 días se sensibilizó a adolescentes de primero a tercero de bachillerato en prevención de violencia; en las UE Jacinto Jijón y Telmo Hidalgo.  (Zapatos/fotos)</t>
  </si>
  <si>
    <t xml:space="preserve">Paulina Topón </t>
  </si>
  <si>
    <t>Proceso de capacitacióne intervención preventiva en el ámbito escolar: en la Unidad Educativa Oswaldo Guayasamín. (Fundación Ressurgir) 
Proceso dirigido a estudiantes y padres de familia. (20)</t>
  </si>
  <si>
    <t xml:space="preserve">Saraí Ushiña  
Francisca Salazar </t>
  </si>
  <si>
    <r>
      <rPr>
        <rFont val="Calibri"/>
        <color theme="1"/>
        <sz val="10.0"/>
      </rPr>
      <t xml:space="preserve">Se ejecutó un proceso de sensibilización con adolescentes, para </t>
    </r>
    <r>
      <rPr>
        <rFont val="Calibri"/>
        <b/>
        <color theme="1"/>
        <sz val="10.0"/>
      </rPr>
      <t>prevención del suicidio</t>
    </r>
    <r>
      <rPr>
        <rFont val="Calibri"/>
        <color theme="1"/>
        <sz val="10.0"/>
      </rPr>
      <t>, en alianza con Mama  Sinchi; UE Carlos Larco, Juan de Salinas, Giovanny Farina, Madre de la Divina Gracia</t>
    </r>
  </si>
  <si>
    <t xml:space="preserve">Promoción  de derechos de personas adultas mayores, en la familia y comunidad. </t>
  </si>
  <si>
    <t># de grupos de personas adultas mayores activos.
# total de PAM participantes.
# de familias sensibilizadas. 
# de instituciones aliadas</t>
  </si>
  <si>
    <t xml:space="preserve">5 grupo de PAM; fajardo, Cashapamba, Curipungo, Jatumpungo, Loreto. 2022
100 PAM parte de los procesos 2022
1 alianza con el Centro de Salud, 2022
</t>
  </si>
  <si>
    <t>2 grupos participan del segundo momento.
2 alianzas institucionales
20 familias sensibilizadas (Fajardo y Loreto)</t>
  </si>
  <si>
    <t>Fernanda Ortiz</t>
  </si>
  <si>
    <t xml:space="preserve">Se trabajó con el grupo de PAM de Fajardo en derechos a través de arte-terapia.(Primer semestre)
Se retoma procesos de promoción de Derechos con Fajardo, Curipungo y Cashapamba, con alrededor de 60 PAM. </t>
  </si>
  <si>
    <t>Promoción, atención, protección  de derechos de personas con discapacidad e inclusión integral.</t>
  </si>
  <si>
    <t xml:space="preserve"># de empresas sensibilizadas/Distintivo Igualdad e Inclsuión
# de personas con discapacidad participantes de los procesos
# de personas cuidadoras sensibilizadas y capacitadas. </t>
  </si>
  <si>
    <t xml:space="preserve">3 empresas sensibilizadas en derechos de PCD e inclusión laboral.
20 personas con discapacidad sensibilizadas a través de arte.terapia.
15 cuidadoras sensibilizadas en derechos humanos, 
</t>
  </si>
  <si>
    <t xml:space="preserve">3 empresas fortalecen conocimientos en  DDHH. (CONTINUIDAD)
10 empresas postulan al proceso Disntintivo Igualdad e  Inclusión
20 personas con discapacidad sensibilizadas a través de metodologías participativas y lúdicas.
15 personas cuidadoras sensibilizadas en derechos.  </t>
  </si>
  <si>
    <t xml:space="preserve">Saraí Ushiña  
</t>
  </si>
  <si>
    <r>
      <rPr>
        <rFont val="Calibri"/>
        <color theme="1"/>
        <sz val="10.0"/>
      </rPr>
      <t xml:space="preserve">3 empresas se certifican con el Reconocimiento Igualdad e Inclusión, junio 2023; COAC LUZ, AVON y Áea Andina FV.(56 participantes-evento)
</t>
    </r>
    <r>
      <rPr>
        <rFont val="Calibri"/>
        <b/>
        <color theme="1"/>
        <sz val="10.0"/>
      </rPr>
      <t xml:space="preserve">SEGUNDA FASE:
</t>
    </r>
    <r>
      <rPr>
        <rFont val="Calibri"/>
        <color theme="1"/>
        <sz val="10.0"/>
      </rPr>
      <t>7 empresas participan de la socialización; SEDEMI, Textil San Pedro, ISTER, DANEC, ECOPACIFIC, Molinos Royal, Transporte Noroccidental. (2024)</t>
    </r>
  </si>
  <si>
    <t>322 personas con discapacidad participan del proceso de inclusión laboral-FENEDIF.
35 Mujeres cuidadoras sensibilizadas en derechos, sexualidad y autocuidado. (Grupo Heroínas de Rumiñahui)</t>
  </si>
  <si>
    <t xml:space="preserve">Promoción de derechos y prevención de la violencia de género, en  Mujeres. </t>
  </si>
  <si>
    <t xml:space="preserve">1 grupo de mujeres promotoras de derechos con conocimiento en temáticas de prevención de la violencia de género, autoestima y autocuidado.
# sensibilizaciones comunitarias de prevención de la violencia de género en el territorio urbano y rural del cantón.
</t>
  </si>
  <si>
    <t>1 Asociación de mujeres promotoras de derechos del Cantón Rumiñahui
20 instituciones forman parte del SIPIDER. (CEPAM, Servicio de Protección Integral, SAFC- Programa la Ribera)
 Rumiñahui FM y Social Media.
20 mujeres emprendedoras del proyecto “TEJIENDO CAMBIOS”.
2 aliados parroquiales públicos-GAD Parroquial de Cotogchoa y Rumipamba.
2 aliados académicos UISEK, ISTER</t>
  </si>
  <si>
    <t xml:space="preserve">1 grupo de promotoras de derechos con conocimiento en temáticas de prevención de la violencia de género, autoestima y autocuidado coordina con el COPRODER y SIPIDER 
</t>
  </si>
  <si>
    <t>Francis Salazar</t>
  </si>
  <si>
    <t xml:space="preserve">Se articuló espacios de sensibilización comunitaria en el marco de 8 de marzo, a través de Cineforos,feria y marcha. 
Proceso técnico no requirió devengar el presupuesto planificado, liderado por el Comité de Mujeres. </t>
  </si>
  <si>
    <t xml:space="preserve">Se reprograma el recurso para el cuarto trimestre, y se realiza reforma para ejecutar 21 dias </t>
  </si>
  <si>
    <t xml:space="preserve">Sensibilización a Mujeres parte del Centro Femenino y grupo tejiendo cambios </t>
  </si>
  <si>
    <t>Sensibilización a la comunidad en Rutas de Protección de Derechos, frente a la violencia de género. (21 dias: zapatos/foto/ruta)</t>
  </si>
  <si>
    <t>Se ha coordinado acciones de sensibilización y apoyo logistico con ASO-PRODEMUR, en temáticas autoestima, autocuidado, y prevención de violencia.(21 días de activismo)</t>
  </si>
  <si>
    <t>Incidencia política y articulación intersectorial</t>
  </si>
  <si>
    <t xml:space="preserve">Sostenibilidad, fortalecimiento y articulación de espacios técnicos interinstitucionales e intersectoriales. </t>
  </si>
  <si>
    <t>1 Mesa Técnica de Prevención de ETI y Mendicidad  activa.</t>
  </si>
  <si>
    <t xml:space="preserve">1 Mesa Técnica de PETI 
1 Mesa Técnica de Prevención de la Mendicidad 
1 Plan de Acción Anual a ser actualizado 
4 instituciones participantes </t>
  </si>
  <si>
    <t xml:space="preserve">1 Mesa Técnica de PETI  y Mendicidad activa.
1 Plan de acción actualizado e implementado 90% 
12 instituciones participan activamente. </t>
  </si>
  <si>
    <t>Distrito de Educación
MIES
FNCD
COPRODER</t>
  </si>
  <si>
    <t>En los meses de abril y mayo se sensibilizó e niños y niñas de sexto y séptimo de básica de las Unidades educativas: Escuela Vicente Aguirre,- Unidad Educativa Telmo Hidalgo, Unidad Educativa Carlos Larco y Unidad Educativa Juan Montalvo, a través de un Teatro.</t>
  </si>
  <si>
    <t>Carla Acosta
Paulina Topón
Cristina Carraso</t>
  </si>
  <si>
    <t xml:space="preserve">En el segundo semestre se realizaron:
a) Abordajes en las fiestas maiz (100)
b) Desvinculación de NNA de ETI y Mendicidad.(76)
c) Jornadas de sensibilización a docentes de las Unidades Educativas, UEOG, Carlos Larco, Leopoldo Mercado, Rumiñahui, Carlos Cadena, Jacinto Jijón, Inés Gangotena. (147)
d) Capacitación MESA-ETIM (25)
Proceso técnico de coordinación interinstitucional. </t>
  </si>
  <si>
    <t>Se realiza reforma interna para ejecutar los 21 dias de activismo</t>
  </si>
  <si>
    <t>1 Mesa Técnica de Canalización de casos activa.</t>
  </si>
  <si>
    <t xml:space="preserve">1 Mesa Técnica de Canalización de casos. </t>
  </si>
  <si>
    <t xml:space="preserve">1 Metodología de análisis de casos, instrumentos. 
</t>
  </si>
  <si>
    <t>Carla Acosta
Saraí Ushiña
Cristina Carrasco</t>
  </si>
  <si>
    <t xml:space="preserve">Se han activado 7 Mesas de Canalización.
A) FNCD-Mies: 2 PAM
B) FNCD-MSR: 4NNA desvinculados
C) lider barrial Cotogchoa (F-PCD)
D) NNA-PCD Cotogchoa
E) UE-CLH-NNA 
F) UE-LM-Verónica Maldonado
G) NNA-institucionalizados 
y se han mantenido 2 reuniones de seguimiento. 
A la par se conoce de sitauciones de vulnerabilidad, derivadas a MSR.
Instrumento de reporte y seguimiento de la Mesa de Canalizaciones. 
Metodología en proceso de construcción. </t>
  </si>
  <si>
    <t xml:space="preserve">1 Red de Movilidad Humana conformada.
1 planificación insterinstitucional </t>
  </si>
  <si>
    <t xml:space="preserve">1 Red de movilidad humana en proceso de conformación
1 planificación en construcción </t>
  </si>
  <si>
    <t>1 Red de Movilidad Humana activa se reune periodicamente.
1 planificación insterinstitucional implementada en un 50%</t>
  </si>
  <si>
    <t xml:space="preserve">Carla Acosta
Saraí Ushiña
</t>
  </si>
  <si>
    <t xml:space="preserve">Reuniones bimensuales de coordinación; se implementa asistencia alimentaria, ayuda humanitaria de emergencia y apoyo para proceso de regularización. </t>
  </si>
  <si>
    <t xml:space="preserve">Desde el Plan de la Red, se definen acciones de sensibilización comunitaria en San Pedro, en el mes de julio, a través de una Feria de Servicios para regularización, acceso a salud y educación. 
En el segundo semestre se prioriza actividades.
A) Se cuenta con un Proyecto de Ordenanza en proceso de actualización.
B) Jornada de Capacitación: Moviéndonos hacia la Igualdad. 
C) Capacitación a medios de comunicación
D) Participación en la Radio Local
</t>
  </si>
  <si>
    <t>20712/2023</t>
  </si>
  <si>
    <t>95% de la planificación implementada.</t>
  </si>
  <si>
    <t xml:space="preserve">1 Red de Protección 
1 Mesa Intersectorial de Discapacidades
1 Mesa Intersectorial de Prevención de Desnutrición Infantil </t>
  </si>
  <si>
    <t xml:space="preserve">1 Red de protección del valle de los chillos
1 Mesa técnica Distrito Metropolitana de Quito (ETI)
1 Mesa intersectorial de Discapacidades
1 Mesa intersectorial de prevención de la desnutrición infantil, en conformación.
1 Mesa de Prevención de embarazo adolescente. </t>
  </si>
  <si>
    <t xml:space="preserve">1 Red de protección del valle  articula con la Mesa del DMQ, (planificación).
1 Mesa intersectorial de Discapacidades coordina en el territorio.
1 Mesa intersectorial de prevención de la desnutrición, activa con enfoque de derechos. 
1 Mesa 4 de Alojamiento temporales-COE
</t>
  </si>
  <si>
    <t xml:space="preserve">Carla Acosta
Saraí Ushiña
Cristina Carrasco
Paulina Topón </t>
  </si>
  <si>
    <t xml:space="preserve">Se participa de la Mesa del DMQ, y cuenta con un aliado local: Comedor Comunitario.
Se participa de la Mesa Intersectorial del CONADIS, Mesa PIPENA, Prevención de Desnutrición y Mesa 4 de Alojaminetos temporales. </t>
  </si>
  <si>
    <t>2 Informes de Violencia contra las mujeres. 
1 documento/presentación al SIPIDER</t>
  </si>
  <si>
    <t xml:space="preserve">1 Informe cuatrimestral de la JCPD
de NNA 
1 Informe cuatrimetsral de la JCPD de PAM
4 reportes de enero a abril 2023 del RUV </t>
  </si>
  <si>
    <t>6 reuniones de monitoreo y seguimiento con la JCPD.
6 Informes de seguimiento de NNA
6 Informes de seguimiento de PAM
2 informes de seguimiento de MVV
2 informes comunicacionales</t>
  </si>
  <si>
    <t xml:space="preserve">Saraí Ushiña
Marco Ayala
</t>
  </si>
  <si>
    <t xml:space="preserve">Se han mantenido 6 reuniones de coordinación con la Junta de Protección de Derechos, Talento Humano, Concejal, Secretaría Ejecutiva y equipo técnico.
Se cuenta con 6 informes mensuales de la JCPD de NNA, junio a noviembre 2023; 
6 Informes de atenciones de PAM, de junio a noviembre 2023.
6 informes de VBGM, mensuales de junio a noviembre 2023.
y Se cuenta con 3 informes de NNA, PAM y VBG para ser publicados a través de redes de forma amigable. </t>
  </si>
  <si>
    <t xml:space="preserve"># de informes de monitoreo y seguimiento en la atención, protección y restitución de derechos de mujeres víctimas de violencia </t>
  </si>
  <si>
    <t>1 informe de atención y protección de derechos a mujeres víctimas de violencia. (2022 2 semestre-SIPIDER)</t>
  </si>
  <si>
    <t xml:space="preserve">Se cuenta con un informe semestral de julio a diciembre 2022. (realiza enero 2023)
y un segundo informe del estado de violencia de género desde el SIPIDER- 1er semestre 2023. 
</t>
  </si>
  <si>
    <t xml:space="preserve"># de informes de observancia de PPL </t>
  </si>
  <si>
    <r>
      <rPr>
        <rFont val="Calibri"/>
        <color theme="1"/>
        <sz val="10.0"/>
      </rPr>
      <t>1 borrador de Informe preliminar de Observancia de la JCPD-2021
1 Metodología de Observancia</t>
    </r>
    <r>
      <rPr>
        <rFont val="Calibri"/>
        <color rgb="FFFF0000"/>
        <sz val="10.0"/>
      </rPr>
      <t xml:space="preserve"> </t>
    </r>
  </si>
  <si>
    <t xml:space="preserve">1 Informe de observancia a la protección de derechos a través de la JCPD </t>
  </si>
  <si>
    <t>Paulina Topón
Carla Acosta 
Saraí Ushiña</t>
  </si>
  <si>
    <t xml:space="preserve">Se cuenta con un informe de observancia en revisión por parte del CNII,  en relación a la Junta de Protección de Derechos. </t>
  </si>
  <si>
    <t xml:space="preserve"># de alianzas estratégicas establecidas, para fortalecer el quehacer institucional del COPRODER. </t>
  </si>
  <si>
    <t xml:space="preserve">12 acuerdos y convenios firmados, vencidos, sin cumplimiento. </t>
  </si>
  <si>
    <t xml:space="preserve">9 convenios se sostienen y dan continuidad. 
2 convenios/acuerdos y cartas de entendimiento nuevos, fortalecen el quehacer institucional, ejecutandose paritariamente por las partes. </t>
  </si>
  <si>
    <t>Todo el equipo tendrá responsabilidades para el cumplimiento de lo dispuesto en los convenios</t>
  </si>
  <si>
    <t xml:space="preserve">Se encuentran vigentes:
1) ISTER
2) UPS
3) CNMH
4) FUNDACIÓN ADHARA
5) FUNDACIÓN IDPAL/MAMI SINCHI
6 COAC LUZ
7) CALSIG (proceso de renovación)
8) CEPAM; RENOVADO
9) JRS
Y se ha firmado un nuevo acuerdo con FENEDIF, y Carlos Larco Hidalgo. </t>
  </si>
  <si>
    <t xml:space="preserve">Fortalecimiento e institucionalización de la Junta de Protección de derechos. </t>
  </si>
  <si>
    <t xml:space="preserve">1 Protocolo de actuación: Hoja de Ruta e instrumentos técnicos de denuncia. </t>
  </si>
  <si>
    <t>1 Estatuto del GADMUR
1 Reglamento interno de funcionamiento de la JCPD</t>
  </si>
  <si>
    <t>1 protocolo de actuación que incluye; hoja de ruta de coordinación: formato de denuncia de MVV, PAM, NNA actualizado y formato de informe de recepción de casos.</t>
  </si>
  <si>
    <t xml:space="preserve">Proceso aplazado, en el marco de la actualización de la Ordenanza 006-2014 del Sistema de Protección Integral de Rumiñahui. </t>
  </si>
  <si>
    <t xml:space="preserve">1 proceso de capacitación en el marco de rol y funciones de la JCPD . </t>
  </si>
  <si>
    <t>1 jornada de intercambio de experiencias con la Junta Quitumbe y Centro- Quito
1 jornda de capacitación en medidas de protección de NNA y PAM , ejecutado por CNII
1 asistencia técnica con Dra. Patricia Calero. 
2 jornadas de capacitación en primeros auxilios psicológicos y prevención del burnout-OIM</t>
  </si>
  <si>
    <t xml:space="preserve">1 proceso de capacitación, que mejore el desempeño de la JCPD, en la acogida, recepción, avocatoria, audiencia y resolución de medidas de protección a MVV, PAM y NNA, con enfoque de discapacidades y movilidad humana. 
</t>
  </si>
  <si>
    <t xml:space="preserve">Carla Acosta
Saraí Ushiña
Cristina Carrasco
</t>
  </si>
  <si>
    <t xml:space="preserve">Se promovieron espacios de capacitación, sensibilización y formación con el equipo de la Junta de Protección de Derechos: 
a) Intercambio de experiencias con JCPD Quitumbe.
b) Capacitación en primeros auxilios psicológicos y prevención del burnout, OIM-Ecuador.
c) Función, rol y competencia de la JCPD en alianza con un equipo especializado.
d) Capacitación en medidas de protección de NNA, PAM y Mujeres en coordinación con el CNII. </t>
  </si>
  <si>
    <t>Capacitación y acompañamiento técnico al Sistema de Protección de Derechos.</t>
  </si>
  <si>
    <t xml:space="preserve">2 Procesos de sensibilización y capacitación con enfoque de derechos a funcionarios municipales </t>
  </si>
  <si>
    <t xml:space="preserve">35 docentes de los CMEI sensibilizados en Identificación de violencia y metodología Waldorf-2022
</t>
  </si>
  <si>
    <t xml:space="preserve">1 proceso de capacitación en Masculinidades y prevención de violencia
# de funcionarios capacitados.
1 proceso de sensibilización en derechos de PCD y accesibilidad. 
# de directivos y jefaturas sensibilizados </t>
  </si>
  <si>
    <t>Francis Salazar
Saraí Ushiña
Carla Acosta
Cristina Carrasco</t>
  </si>
  <si>
    <t>Proceso de capacitación y sensibilización en nuevas masculinidades y prevención de violencia de género contra las mujeres. (talleres, infografías, videos)</t>
  </si>
  <si>
    <t>Saraí Ushiña</t>
  </si>
  <si>
    <t>Proceso de sensibilización en derechos de PCD, accesibilidad a jefaturas y directores del GADMUR-FENEDIF</t>
  </si>
  <si>
    <t xml:space="preserve">Francisca Salazar </t>
  </si>
  <si>
    <t>Sensibilización comunitaria en prevención de violencia; a través de actividades lúdicas, participativas y experienciales. (Plazoleta municipal)</t>
  </si>
  <si>
    <t xml:space="preserve"># de jornadas de capactación </t>
  </si>
  <si>
    <t>2 Jornadas de capacitación ejecutadas en alianza con OIM</t>
  </si>
  <si>
    <t>3 jornadas de capacitación con el Sistema de Protección de Derechos, enfoques de igualdad.(UJM/SJR/CNI).</t>
  </si>
  <si>
    <t xml:space="preserve">NA </t>
  </si>
  <si>
    <t>Saraí Ushiña
Cristica Carrasco</t>
  </si>
  <si>
    <r>
      <rPr>
        <rFont val="Calibri"/>
        <color theme="1"/>
        <sz val="10.0"/>
      </rPr>
      <t>En coordinación con UJM se sensibilizó  en función de la Mediación</t>
    </r>
    <r>
      <rPr>
        <rFont val="Calibri"/>
        <b/>
        <color theme="1"/>
        <sz val="10.0"/>
      </rPr>
      <t xml:space="preserve"> (12)</t>
    </r>
    <r>
      <rPr>
        <rFont val="Calibri"/>
        <color theme="1"/>
        <sz val="10.0"/>
      </rPr>
      <t>, 
En alianza con el CEPAM, se capacitó en Rutas de Protección de Derechos a los equipos de territorio de MSR.</t>
    </r>
    <r>
      <rPr>
        <rFont val="Calibri"/>
        <b/>
        <color theme="1"/>
        <sz val="10.0"/>
      </rPr>
      <t xml:space="preserve"> (17 personas)</t>
    </r>
    <r>
      <rPr>
        <rFont val="Calibri"/>
        <color theme="1"/>
        <sz val="10.0"/>
      </rPr>
      <t xml:space="preserve">
En coordinación con la Fundación Equidad e ISTER, se sensibilizó en prevención de VIH-SIDA a estudiantes y personal administrativo (</t>
    </r>
    <r>
      <rPr>
        <rFont val="Calibri"/>
        <b/>
        <color theme="1"/>
        <sz val="10.0"/>
      </rPr>
      <t xml:space="preserve">110) </t>
    </r>
    <r>
      <rPr>
        <rFont val="Calibri"/>
        <color theme="1"/>
        <sz val="10.0"/>
      </rPr>
      <t xml:space="preserve">
Capacitación en Rutas de Protección de Derechos y sensibilización frente al Síndorme de Turner. (</t>
    </r>
    <r>
      <rPr>
        <rFont val="Calibri"/>
        <b/>
        <color theme="1"/>
        <sz val="10.0"/>
      </rPr>
      <t xml:space="preserve">29 personas) 
</t>
    </r>
    <r>
      <rPr>
        <rFont val="Calibri"/>
        <color theme="1"/>
        <sz val="10.0"/>
      </rPr>
      <t>Capacitación mi cuerpo, un territorio a proteger; ejecutado en coordinación con el MIES, MSP y Jefatura Política. (</t>
    </r>
    <r>
      <rPr>
        <rFont val="Calibri"/>
        <b/>
        <color theme="1"/>
        <sz val="10.0"/>
      </rPr>
      <t xml:space="preserve">37 personas)
</t>
    </r>
    <r>
      <rPr>
        <rFont val="Calibri"/>
        <color theme="1"/>
        <sz val="10.0"/>
      </rPr>
      <t>Se capacitó al Directorio de MSR en derechos de GAP, y autoridad local.</t>
    </r>
    <r>
      <rPr>
        <rFont val="Calibri"/>
        <b/>
        <color theme="1"/>
        <sz val="10.0"/>
      </rPr>
      <t xml:space="preserve"> (15 personas) 
</t>
    </r>
    <r>
      <rPr>
        <rFont val="Calibri"/>
        <color theme="1"/>
        <sz val="10.0"/>
      </rPr>
      <t>Se capacitó al cuerpo de bomberos en PVBG en el ámbito laboral</t>
    </r>
    <r>
      <rPr>
        <rFont val="Calibri"/>
        <b/>
        <color theme="1"/>
        <sz val="10.0"/>
      </rPr>
      <t xml:space="preserve"> (40) </t>
    </r>
  </si>
  <si>
    <t xml:space="preserve">Coordinar la presencia de la institucionalidad pública y privada en el territorio, con énfasis en lo rural. </t>
  </si>
  <si>
    <t xml:space="preserve"># de jornadas de sensibilización en Cotogchoa y Rumipamba </t>
  </si>
  <si>
    <t>1 Callejón de Derechos 2021 -Cotogchoa 
1 feria de emprendimientos y servicios locales en el marco 08 de marzo
2 cines foros a nivel cantonal para promoción de derechos y prevención de violencia (Loreto, Cotogchoa y Sangolquí)
1 marcha por el 8 de marzo en calles internas de Sangolquí</t>
  </si>
  <si>
    <t xml:space="preserve">5 jornadas de sensibilización comunitaria a través de Cineforos, juegos y espacios culturales. 
4 espacios comunitarios de promoción de derechos (ferias)
</t>
  </si>
  <si>
    <t xml:space="preserve">Equipo de la Secretaría </t>
  </si>
  <si>
    <r>
      <rPr>
        <rFont val="Calibri"/>
        <color theme="1"/>
        <sz val="10.0"/>
      </rPr>
      <t xml:space="preserve">Se han realizado:
a) 2 Cineforos en Loreto y sangolqui (8M- </t>
    </r>
    <r>
      <rPr>
        <rFont val="Calibri"/>
        <b/>
        <color theme="1"/>
        <sz val="10.0"/>
      </rPr>
      <t>30 personas</t>
    </r>
    <r>
      <rPr>
        <rFont val="Calibri"/>
        <color theme="1"/>
        <sz val="10.0"/>
      </rPr>
      <t>-CEPAM)
b) Cineforo: Nuestra Mirada con PAM-Cotogchoa-</t>
    </r>
    <r>
      <rPr>
        <rFont val="Calibri"/>
        <b/>
        <color theme="1"/>
        <sz val="10.0"/>
      </rPr>
      <t>55 personas</t>
    </r>
    <r>
      <rPr>
        <rFont val="Calibri"/>
        <color theme="1"/>
        <sz val="10.0"/>
      </rPr>
      <t xml:space="preserve">)
c) Cine Foro; Sentipensar a la igualdad; </t>
    </r>
    <r>
      <rPr>
        <rFont val="Calibri"/>
        <b/>
        <color theme="1"/>
        <sz val="10.0"/>
      </rPr>
      <t xml:space="preserve">15 personas </t>
    </r>
    <r>
      <rPr>
        <rFont val="Calibri"/>
        <color theme="1"/>
        <sz val="10.0"/>
      </rPr>
      <t xml:space="preserve">con discapacidad.
d) Cineforo: Reescribiendo Historias, </t>
    </r>
    <r>
      <rPr>
        <rFont val="Calibri"/>
        <b/>
        <color theme="1"/>
        <sz val="10.0"/>
      </rPr>
      <t>(11)</t>
    </r>
    <r>
      <rPr>
        <rFont val="Calibri"/>
        <color theme="1"/>
        <sz val="10.0"/>
      </rPr>
      <t xml:space="preserve">
e) Caminata 25N de prevención de violencia y buen trato aGAP (</t>
    </r>
    <r>
      <rPr>
        <rFont val="Calibri"/>
        <b/>
        <color theme="1"/>
        <sz val="10.0"/>
      </rPr>
      <t>500 personas)</t>
    </r>
    <r>
      <rPr>
        <rFont val="Calibri"/>
        <color theme="1"/>
        <sz val="10.0"/>
      </rPr>
      <t xml:space="preserve">
f) Exposición fotográfica, y sensibilización a través de estimonios y zapatos en el Museo y Centro Cultural </t>
    </r>
    <r>
      <rPr>
        <rFont val="Calibri"/>
        <b/>
        <color rgb="FFFF0000"/>
        <sz val="10.0"/>
      </rPr>
      <t xml:space="preserve"> </t>
    </r>
    <r>
      <rPr>
        <rFont val="Calibri"/>
        <b/>
        <color theme="1"/>
        <sz val="10.0"/>
      </rPr>
      <t>(491 personas)</t>
    </r>
  </si>
  <si>
    <r>
      <rPr>
        <rFont val="Calibri"/>
        <color theme="1"/>
        <sz val="10.0"/>
      </rPr>
      <t xml:space="preserve">Espacios Comunitarios: Ferias:
Feria de Emprendimientos-8M-MSR </t>
    </r>
    <r>
      <rPr>
        <rFont val="Calibri"/>
        <b/>
        <color theme="1"/>
        <sz val="10.0"/>
      </rPr>
      <t>(15</t>
    </r>
    <r>
      <rPr>
        <rFont val="Calibri"/>
        <color theme="1"/>
        <sz val="10.0"/>
      </rPr>
      <t xml:space="preserve"> emprendimientos)
Feria de servicios: Regularización San Pedro. (MH-SP)
Feria Inclusión es Protección (Sangolqui-</t>
    </r>
    <r>
      <rPr>
        <rFont val="Calibri"/>
        <b/>
        <color theme="1"/>
        <sz val="10.0"/>
      </rPr>
      <t>665)</t>
    </r>
    <r>
      <rPr>
        <rFont val="Calibri"/>
        <color theme="1"/>
        <sz val="10.0"/>
      </rPr>
      <t xml:space="preserve">
Feria de Servicios de GAP: Derechos Humanos. (10D-PJS</t>
    </r>
    <r>
      <rPr>
        <rFont val="Calibri"/>
        <color theme="1"/>
        <sz val="10.0"/>
      </rPr>
      <t>-</t>
    </r>
    <r>
      <rPr>
        <rFont val="Calibri"/>
        <b/>
        <color theme="1"/>
        <sz val="10.0"/>
      </rPr>
      <t xml:space="preserve"> 400)</t>
    </r>
    <r>
      <rPr>
        <rFont val="Calibri"/>
        <color theme="1"/>
        <sz val="10.0"/>
      </rPr>
      <t xml:space="preserve">
A la par se ha participado de:
Feria de Seguridad </t>
    </r>
    <r>
      <rPr>
        <rFont val="Calibri"/>
        <b/>
        <color theme="1"/>
        <sz val="10.0"/>
      </rPr>
      <t>(40 personas</t>
    </r>
    <r>
      <rPr>
        <rFont val="Calibri"/>
        <color theme="1"/>
        <sz val="10.0"/>
      </rPr>
      <t>)
Feria de riesgos: (</t>
    </r>
    <r>
      <rPr>
        <rFont val="Calibri"/>
        <b/>
        <color theme="1"/>
        <sz val="10.0"/>
      </rPr>
      <t>50 personas)</t>
    </r>
    <r>
      <rPr>
        <rFont val="Calibri"/>
        <color theme="1"/>
        <sz val="10.0"/>
      </rPr>
      <t xml:space="preserve">
Feria de ESPE: (</t>
    </r>
    <r>
      <rPr>
        <rFont val="Calibri"/>
        <b/>
        <color theme="1"/>
        <sz val="10.0"/>
      </rPr>
      <t>50 personas</t>
    </r>
    <r>
      <rPr>
        <rFont val="Calibri"/>
        <color theme="1"/>
        <sz val="10.0"/>
      </rPr>
      <t>)
Ferias de Salud MSR: (</t>
    </r>
    <r>
      <rPr>
        <rFont val="Calibri"/>
        <b/>
        <color theme="1"/>
        <sz val="10.0"/>
      </rPr>
      <t>150 personas</t>
    </r>
    <r>
      <rPr>
        <rFont val="Calibri"/>
        <color theme="1"/>
        <sz val="10.0"/>
      </rPr>
      <t>)
Feria Dsitrito Salud; La Movilidad nos late (</t>
    </r>
    <r>
      <rPr>
        <rFont val="Calibri"/>
        <b/>
        <color theme="1"/>
        <sz val="10.0"/>
      </rPr>
      <t>50)</t>
    </r>
  </si>
  <si>
    <t xml:space="preserve">Edu-comunicación </t>
  </si>
  <si>
    <t>Posicionamiento del COPRODER, a través de estrategias digitales</t>
  </si>
  <si>
    <t xml:space="preserve"># Métricas digitales </t>
  </si>
  <si>
    <t xml:space="preserve">
Un alcance de 6975 página
2839 seguidores
2611 Me Gusta</t>
  </si>
  <si>
    <t xml:space="preserve">Un alcance de 10.000
4.000 seguidores
4.000 me gustan </t>
  </si>
  <si>
    <t>Marco Ayala
Francis Salazar</t>
  </si>
  <si>
    <t xml:space="preserve">Se ha implementado una estrategia digital,a  través de redes sociales: diseño de layout, cobertura fotográfica, videos e infografìas, post. 
Alcance: 192397 (Se triplico)
Seguidores: 3505
Me gustas: 3079
</t>
  </si>
  <si>
    <t xml:space="preserve"> 2/1/ 2023</t>
  </si>
  <si>
    <t>Coordinar la participación, y  formación de reporteros comunitarios (Etapa 1)</t>
  </si>
  <si>
    <t># de actores mapeados
# de personas formadas</t>
  </si>
  <si>
    <t>1 alianza con Rumiñahui FM
1 alianza con D.P.C GADMUR 
1 grupo juventud al aire.
1 grupo de adolescentes UEJM</t>
  </si>
  <si>
    <t xml:space="preserve">20 representantes de GAP
8 personas formadas. </t>
  </si>
  <si>
    <t>Proceso de formación de reporteras comunitarias; Programa la Ribera.
Se cuenta con un espacio de radio: Susurros de Nuestras Voces en la parrilla de programación "Todas las Voces" por Rumiñahui FM, el día  martes 14h00.</t>
  </si>
  <si>
    <t xml:space="preserve">Campañas de promoción de derechos a nivel cantonal </t>
  </si>
  <si>
    <t xml:space="preserve">3 campañas de promoción: 
 a) ETI y Mendicidad
 b) Protección de NNA en espectáculos públicos: toros
c) Masculinidades
# informe de alcance de las campañas. </t>
  </si>
  <si>
    <t>1 campaña de ETI y Mendicidad 2022
1 Campaña en el marco del 8 de marzo, Rumiñahui Mujeres Presentes.</t>
  </si>
  <si>
    <t xml:space="preserve">3 campañas implementadas
2 informes de resultados/alcance. </t>
  </si>
  <si>
    <t>Marco Ayala
Francis Salazar
Saraí Ushiña</t>
  </si>
  <si>
    <t xml:space="preserve">Se han implementado campañas edu-comunicacionales:
a) Campaña del 8M CEPAM-COPRODER-GADMUR
b) Campaña de Protección de NNA en las fiestas del Maiz y Turismo.
c) Campaña Educomunicacional: Masculinidades y Prevención de Violencia.
d) Campaña de Prevención de cancer de Mama "Un toque de amor por la vida" 
e) Campaña comunicacional "21 dias de activismo comunitario"
f) Campaña de Prevención de ETIM 
Que incluyo: diseño de layout, post, videos, cuñas, perifoneo. 
Se cuenta con informe de alcance de las campañas. </t>
  </si>
  <si>
    <t>En ejecución hasta finalizar el mes de diciembre</t>
  </si>
  <si>
    <t xml:space="preserve">Producción audiovisual de los servicios parte del Sistema de Protección Integral. </t>
  </si>
  <si>
    <t xml:space="preserve">10 videos promocionales
10 servicios visibilizados </t>
  </si>
  <si>
    <t>0 videos promocionales 
0 servicios visibilzados</t>
  </si>
  <si>
    <t xml:space="preserve">10 videos promocionales (spots)
10 servicios visibilizados </t>
  </si>
  <si>
    <t>Marco Ayala
Francis Salazar
Fernanda Ortiz</t>
  </si>
  <si>
    <t xml:space="preserve">Se han realizado los siguientes videos promocionales:
1) Sonrisas de Verano-Colonias 
2) Visita a GAD Rumipamba. 
3) y 4) Feria Inclusión es Protección 
5) Cuidar y Proteger NNA; Fiestas del Maiz Chillo
6) Feria de Prevención de VBG
7), 8), 9), Y 10)Independiente del Valle; MSR, GADMUR-Presidenta del COPRODER y SE-COPRODER.
11)  21 Dias de activismo. 
a) Se realizaron 10 videos sobre:
b) Servicios visibilizados: Programa la Ribera, Centro Inclusivo del Valle, Policía Nacional, Mision Social Rumiñahui, Laboratorio Social de Género y Masculinidades, Mision Scalabriniana, FENIER  (producido/NO publicado), Calsig SA (En proceso de construcción). </t>
  </si>
  <si>
    <t xml:space="preserve">Reconocimiento del COPRODER en la comunidad. </t>
  </si>
  <si>
    <t># de usuarios encuestados 
% de personas que conocen al COPRODER</t>
  </si>
  <si>
    <t>0 (cero)</t>
  </si>
  <si>
    <t xml:space="preserve">300 personas
6 parroquias </t>
  </si>
  <si>
    <t>Marco Ayala
Francis Salazar
Apoyo de todo el equipo</t>
  </si>
  <si>
    <t xml:space="preserve">Se aplicaron 82 encuestas; de la proyección y relación entre el número de integrantes por familia encuestada, se estima 298 personas.
En las parroquias de Sangolqui (28%), San Pedro de T, Fajardo, San Rafael, Cotogchoa (38%), Rumipamba,  Quito y otros. </t>
  </si>
  <si>
    <t>Los resultados de la encuesta se visilizará al 100% al finalizar el mes de diciembre, considerando que nuestro interés es medir de junio a diciembre el reconocimiento del COPRODER por la ciudadanía e insituciones</t>
  </si>
  <si>
    <t># de instituciones encuestadas 
% de personas que conocen el función/rol del COPRODER</t>
  </si>
  <si>
    <t xml:space="preserve">30 instituciones públicas y privadas </t>
  </si>
  <si>
    <t xml:space="preserve">Se invitó a participar del diagnóstico a las instituciones públicas y privadas del SIPIDER, de la que participaron 11 de instituciones. </t>
  </si>
  <si>
    <t>1 Aula de capacitación virtual accesible y amigable</t>
  </si>
  <si>
    <t xml:space="preserve">1 plataforma de capacitación a actualizar. </t>
  </si>
  <si>
    <t xml:space="preserve">1 Curso creado.
1 proceso de actualización de la plataforma: Cursos - módulos. </t>
  </si>
  <si>
    <t xml:space="preserve">Se realizó el pago del Hosting de la página web.
Actualización del diseño y fotografías de la plataforma de educación virtual.
Se capacitó al equipo técnico para uso de la plataforma. 
Actualmente se trabaja en la construcción del sitio web. </t>
  </si>
  <si>
    <t># de procesos de posicionamiento del COPRODER.</t>
  </si>
  <si>
    <t xml:space="preserve">0 cero procesos de promoción del COPRODER. </t>
  </si>
  <si>
    <t xml:space="preserve">1 proceso de posicionamiento del COPRODER. </t>
  </si>
  <si>
    <t>Se definió una estrategia de posicionamiento a través de estrategias educomunicacionales, publicitarias y de sensibilización.</t>
  </si>
  <si>
    <t>Se realiza reforma interna para realizar material de difusion 2do semestre y saldo 21 dias</t>
  </si>
  <si>
    <t>OE3</t>
  </si>
  <si>
    <t xml:space="preserve">Género </t>
  </si>
  <si>
    <t xml:space="preserve">Promoción y garantía del derecho a la participación social, política y ejercicio de la ciudadanía. </t>
  </si>
  <si>
    <t>01.02.04</t>
  </si>
  <si>
    <t xml:space="preserve">Poder y toma de decisiones </t>
  </si>
  <si>
    <t xml:space="preserve">COPRODER
</t>
  </si>
  <si>
    <t>Promoción de derechos y prevención de la violencia y discriminación de los grupos de atención prioritaria.</t>
  </si>
  <si>
    <t>N</t>
  </si>
  <si>
    <t>Asignación COPRODER-  Contratación de servicios profesionales para la promoción y prevención de derechos de los grupos de atención prioritaria del cantón Rumiñahui</t>
  </si>
  <si>
    <t xml:space="preserve">Espacio de sensibilización y empoderamiento con adolescentes mujeres de 13 a 17 años, en  Cotogchoa </t>
  </si>
  <si>
    <t xml:space="preserve">1 grupo de mujeres adolescentes formado con enfoque de derechos y herramientas psicosociales en Cotogchoa
</t>
  </si>
  <si>
    <t xml:space="preserve">1 GAD parroquial
1 Grupo de Mujeres agroecológicas.
1 Grupo de seguridad. 
1 Liga deportiva. 
1 Programa la Ribera 
1 Grupo de la Iglesia 
Grupos de danza </t>
  </si>
  <si>
    <t xml:space="preserve">1 grupo de mujeres adolescentes cohesionado con redes de apoyo y conocimiento en derechos.
20 mujeres adolescentes cuentan con plan de vida. </t>
  </si>
  <si>
    <t>Cristina Carrasco
Marco Ayala</t>
  </si>
  <si>
    <t xml:space="preserve">Desde el área de observancia de política pública y participación social, se realiza el Proyecto VIDA, define metodología, y plan de trabajo, e implementan a la fecha 10 talleres con 20 adolescentes de 13 a 17 años. (FASE 1)
Cabe señalar que el Proyecto se amplio a nivel cantonal, para ampliar el alcance de sensibilización a través de metodología de Formador de formadores. </t>
  </si>
  <si>
    <t>Sangolquí
San Rafael
Cotogchoa
Fajardo
San Pedro de T
Rumipamba</t>
  </si>
  <si>
    <t xml:space="preserve">Se implementa la metodología; de réplica con Unidades Educativas, a través de Cineforos; Unidad Educativa Carlos Larco, Juan de Salinas, e Inés Gangotena. 
Acompañamiento en el Cine -foro de PCD-mundo Arte; Feria de Servicios-Laboratorio de Masculinidades y Género. </t>
  </si>
  <si>
    <t xml:space="preserve">Impulsar el programa de sensibilización y empodeamiento de adolescentes. </t>
  </si>
  <si>
    <t>1 marca institucional de la estrategia de trabajo con adolescentes</t>
  </si>
  <si>
    <t xml:space="preserve">0 estrategias institucionales </t>
  </si>
  <si>
    <t xml:space="preserve">1 proyecto con imagen institucionalizada.
1 producto audiovisual. </t>
  </si>
  <si>
    <t>Desde el área de Comunicación Social: se ha trabajado en la marca de acuerdo a valores, signos semióticos y propuesta de las adolescentes del Proyecto V.I.D.A.
Implementado talleres de fotografía con las adolescentes, registro fotográfico de los talleres del proyecto V.I.D.A, y realización de videos promocionales, se cuenta con: 
1 imagen institucional,
4 álbunes fotográficos; un albúm de fotogragía subjetiva. 
2 productos audiovisuales)</t>
  </si>
  <si>
    <t>Levantamiento y actualización de información de los grupos de atención prioritaria</t>
  </si>
  <si>
    <t xml:space="preserve">Actualización de la Agenda Local de Igualdad para el cantón Rumiñahui </t>
  </si>
  <si>
    <t xml:space="preserve">Identificar sectores representativos a nivel cantonal de (6 parroquias) para el levantamiento de información. </t>
  </si>
  <si>
    <t xml:space="preserve"># de parroquias
# de barrios identificados
# de personas participantes
# de instituciones participantes 
# de alianzas interinstitucionales. </t>
  </si>
  <si>
    <t xml:space="preserve">1 ALI desactualizada 2017
1 Diagnóstico de condiciones socioculturales de los grupos de atención prioritaria, levantado en el año  prioritarios 2015. </t>
  </si>
  <si>
    <t>6 de parroquias
30 de barrios identificados
1000 de personas participantes
30 de instituciones participantes 
1 de alianzas interinstitucionales.
1 diagnóstico de Grupos de Atención prioritaria 2023.</t>
  </si>
  <si>
    <t xml:space="preserve">Carla Acosta
Carina Sandoval
</t>
  </si>
  <si>
    <t xml:space="preserve">Desde la Secretaría Ejecutiva se contrató un profesional para el área de formulación y transversalización de PPL, para que lidere y coordine el proceso de actualización de la ALI, Fase I: Dagnóstico 
Se inicia el proceso administrativo, se ha desarrollado ya el TDR,  pliegos, cargado al SERCOP, ($ 20.000 Consultoría) 
Se inicia proceso de socialización de la ALI, a través del diseño y elaboración de material de difusión. 
</t>
  </si>
  <si>
    <t>Se hace prorroga para el 2024, culminar el proceso de construcción de la ALI</t>
  </si>
  <si>
    <t>Porcentaje ejecución técnico</t>
  </si>
  <si>
    <t>Porcentaje presupuestario</t>
  </si>
  <si>
    <r>
      <rPr>
        <rFont val="Calibri"/>
        <color theme="1"/>
        <sz val="11.0"/>
      </rPr>
      <t>Proceso Jugar es Proteger;
A) Se cumplió la jornada en el CMEI Gotitas de Amor.</t>
    </r>
    <r>
      <rPr>
        <rFont val="Calibri"/>
        <b/>
        <color theme="1"/>
        <sz val="11.0"/>
      </rPr>
      <t xml:space="preserve"> (220-primer quimestre)</t>
    </r>
    <r>
      <rPr>
        <rFont val="Calibri"/>
        <color theme="1"/>
        <sz val="11.0"/>
      </rPr>
      <t xml:space="preserve">
B) Se implementa con los niños y niñas de 3 y 4 años del CMEI San Pedro de Taboada.</t>
    </r>
    <r>
      <rPr>
        <rFont val="Calibri"/>
        <b/>
        <color theme="1"/>
        <sz val="11.0"/>
      </rPr>
      <t xml:space="preserve"> (51)</t>
    </r>
    <r>
      <rPr>
        <rFont val="Calibri"/>
        <color theme="1"/>
        <sz val="11.0"/>
      </rPr>
      <t xml:space="preserve">
Contratación de servicios profesionales; diseño y elaboración Pintalibro. (Noviembre)</t>
    </r>
  </si>
  <si>
    <r>
      <rPr>
        <rFont val="Calibri"/>
        <color theme="1"/>
        <sz val="11.0"/>
      </rPr>
      <t xml:space="preserve">Se ejecutó un proceso de sensibilización con adolescentes, para </t>
    </r>
    <r>
      <rPr>
        <rFont val="Calibri"/>
        <b/>
        <color theme="1"/>
        <sz val="11.0"/>
      </rPr>
      <t>prevención del suicidio</t>
    </r>
    <r>
      <rPr>
        <rFont val="Calibri"/>
        <color theme="1"/>
        <sz val="11.0"/>
      </rPr>
      <t>, en alianza con Mama  Sinchi; UE Carlos Larco, Juan de Salinas, Giovanny Farina, Madre de la Divina Gracia</t>
    </r>
  </si>
  <si>
    <r>
      <rPr>
        <rFont val="Calibri"/>
        <color theme="1"/>
        <sz val="11.0"/>
      </rPr>
      <t xml:space="preserve">3 empresas se certifican con el Reconocimiento Igualdad e Inclusión, junio 2023; COAC LUZ, AVON y Áea Andina FV.(56 participantes-evento)
</t>
    </r>
    <r>
      <rPr>
        <rFont val="Calibri"/>
        <b/>
        <color theme="1"/>
        <sz val="11.0"/>
      </rPr>
      <t xml:space="preserve">SEGUNDA FASE:
</t>
    </r>
    <r>
      <rPr>
        <rFont val="Calibri"/>
        <color theme="1"/>
        <sz val="11.0"/>
      </rPr>
      <t>7 empresas participan de la socialización; SEDEMI, Textil San Pedro, ISTER, DANEC, ECOPACIFIC, Molinos Royal, Transporte Noroccidental. (2024)</t>
    </r>
  </si>
  <si>
    <r>
      <rPr>
        <rFont val="Calibri"/>
        <color theme="1"/>
        <sz val="11.0"/>
      </rPr>
      <t>En coordinación con UJM se sensibilizó  en función de la Mediación</t>
    </r>
    <r>
      <rPr>
        <rFont val="Calibri"/>
        <b/>
        <color theme="1"/>
        <sz val="11.0"/>
      </rPr>
      <t xml:space="preserve"> (12)</t>
    </r>
    <r>
      <rPr>
        <rFont val="Calibri"/>
        <color theme="1"/>
        <sz val="11.0"/>
      </rPr>
      <t>, 
En alianza con el CEPAM, se capacitó en Rutas de Protección de Derechos a los equipos de territorio de MSR.</t>
    </r>
    <r>
      <rPr>
        <rFont val="Calibri"/>
        <b/>
        <color theme="1"/>
        <sz val="11.0"/>
      </rPr>
      <t xml:space="preserve"> (17 personas)</t>
    </r>
    <r>
      <rPr>
        <rFont val="Calibri"/>
        <color theme="1"/>
        <sz val="11.0"/>
      </rPr>
      <t xml:space="preserve">
En coordinación con la Fundación Equidad e ISTER, se sensibilizó en prevención de VIH-SIDA a estudiantes y personal administrativo (</t>
    </r>
    <r>
      <rPr>
        <rFont val="Calibri"/>
        <b/>
        <color theme="1"/>
        <sz val="11.0"/>
      </rPr>
      <t xml:space="preserve">110) </t>
    </r>
    <r>
      <rPr>
        <rFont val="Calibri"/>
        <color theme="1"/>
        <sz val="11.0"/>
      </rPr>
      <t xml:space="preserve">
Capacitación en Rutas de Protección de Derechos y sensibilización frente al Síndorme de Turner. (</t>
    </r>
    <r>
      <rPr>
        <rFont val="Calibri"/>
        <b/>
        <color theme="1"/>
        <sz val="11.0"/>
      </rPr>
      <t xml:space="preserve">29 personas) 
</t>
    </r>
    <r>
      <rPr>
        <rFont val="Calibri"/>
        <color theme="1"/>
        <sz val="11.0"/>
      </rPr>
      <t>Capacitación mi cuerpo, un territorio a proteger; ejecutado en coordinación con el MIES, MSP y Jefatura Política. (</t>
    </r>
    <r>
      <rPr>
        <rFont val="Calibri"/>
        <b/>
        <color theme="1"/>
        <sz val="11.0"/>
      </rPr>
      <t xml:space="preserve">37 personas)
</t>
    </r>
    <r>
      <rPr>
        <rFont val="Calibri"/>
        <color theme="1"/>
        <sz val="11.0"/>
      </rPr>
      <t>Se capacitó al Directorio de MSR en derechos de GAP, y autoridad local.</t>
    </r>
    <r>
      <rPr>
        <rFont val="Calibri"/>
        <b/>
        <color theme="1"/>
        <sz val="11.0"/>
      </rPr>
      <t xml:space="preserve"> (15 personas) 
</t>
    </r>
    <r>
      <rPr>
        <rFont val="Calibri"/>
        <color theme="1"/>
        <sz val="11.0"/>
      </rPr>
      <t>Se capacitó al cuerpo de bomberos en PVBG en el ámbito laboral</t>
    </r>
    <r>
      <rPr>
        <rFont val="Calibri"/>
        <b/>
        <color theme="1"/>
        <sz val="11.0"/>
      </rPr>
      <t xml:space="preserve"> (40) </t>
    </r>
  </si>
  <si>
    <r>
      <rPr>
        <rFont val="Calibri"/>
        <color theme="1"/>
        <sz val="11.0"/>
      </rPr>
      <t xml:space="preserve">Se han realizado:
a) 2 Cineforos en Loreto y sangolqui (8M- </t>
    </r>
    <r>
      <rPr>
        <rFont val="Calibri"/>
        <b/>
        <color theme="1"/>
        <sz val="11.0"/>
      </rPr>
      <t>30 personas</t>
    </r>
    <r>
      <rPr>
        <rFont val="Calibri"/>
        <color theme="1"/>
        <sz val="11.0"/>
      </rPr>
      <t>-CEPAM)
b) Cineforo: Nuestra Mirada con PAM-Cotogchoa-</t>
    </r>
    <r>
      <rPr>
        <rFont val="Calibri"/>
        <b/>
        <color theme="1"/>
        <sz val="11.0"/>
      </rPr>
      <t>55 personas</t>
    </r>
    <r>
      <rPr>
        <rFont val="Calibri"/>
        <color theme="1"/>
        <sz val="11.0"/>
      </rPr>
      <t xml:space="preserve">)
c) Cine Foro; Sentipensar a la igualdad; </t>
    </r>
    <r>
      <rPr>
        <rFont val="Calibri"/>
        <b/>
        <color theme="1"/>
        <sz val="11.0"/>
      </rPr>
      <t xml:space="preserve">15 personas </t>
    </r>
    <r>
      <rPr>
        <rFont val="Calibri"/>
        <color theme="1"/>
        <sz val="11.0"/>
      </rPr>
      <t xml:space="preserve">con discapacidad.
d) Cineforo: Reescribiendo Historias, </t>
    </r>
    <r>
      <rPr>
        <rFont val="Calibri"/>
        <b/>
        <color theme="1"/>
        <sz val="11.0"/>
      </rPr>
      <t>(11)</t>
    </r>
    <r>
      <rPr>
        <rFont val="Calibri"/>
        <color theme="1"/>
        <sz val="11.0"/>
      </rPr>
      <t xml:space="preserve">
e) Caminata 25N de prevención de violencia y buen trato aGAP (</t>
    </r>
    <r>
      <rPr>
        <rFont val="Calibri"/>
        <b/>
        <color theme="1"/>
        <sz val="11.0"/>
      </rPr>
      <t>500 personas)</t>
    </r>
    <r>
      <rPr>
        <rFont val="Calibri"/>
        <color theme="1"/>
        <sz val="11.0"/>
      </rPr>
      <t xml:space="preserve">
</t>
    </r>
    <r>
      <rPr>
        <rFont val="Calibri"/>
        <color theme="1"/>
        <sz val="11.0"/>
      </rPr>
      <t xml:space="preserve">f) Exposición fotográfica, y sensibilización a través de estimonios y zapatos en el Museo y Centro Cultural </t>
    </r>
    <r>
      <rPr>
        <rFont val="Calibri"/>
        <b/>
        <color rgb="FFFF0000"/>
        <sz val="11.0"/>
      </rPr>
      <t xml:space="preserve"> </t>
    </r>
    <r>
      <rPr>
        <rFont val="Calibri"/>
        <b/>
        <color theme="1"/>
        <sz val="11.0"/>
      </rPr>
      <t>(491 personas)</t>
    </r>
  </si>
  <si>
    <r>
      <rPr>
        <rFont val="Calibri"/>
        <color theme="1"/>
        <sz val="11.0"/>
      </rPr>
      <t xml:space="preserve">Espacios Comunitarios: Ferias:
Feria de Emprendimientos-8M-MSR </t>
    </r>
    <r>
      <rPr>
        <rFont val="Calibri"/>
        <b/>
        <color theme="1"/>
        <sz val="11.0"/>
      </rPr>
      <t>(15</t>
    </r>
    <r>
      <rPr>
        <rFont val="Calibri"/>
        <color theme="1"/>
        <sz val="11.0"/>
      </rPr>
      <t xml:space="preserve"> emprendimientos)
Feria de servicios: Regularización San Pedro. (MH-SP)
Feria Inclusión es Protección (Sangolqui-</t>
    </r>
    <r>
      <rPr>
        <rFont val="Calibri"/>
        <b/>
        <color theme="1"/>
        <sz val="11.0"/>
      </rPr>
      <t>665)</t>
    </r>
    <r>
      <rPr>
        <rFont val="Calibri"/>
        <color theme="1"/>
        <sz val="11.0"/>
      </rPr>
      <t xml:space="preserve">
Feria de Servicios de GAP: Derechos Humanos. (10D-PJS</t>
    </r>
    <r>
      <rPr>
        <rFont val="Calibri"/>
        <color theme="1"/>
        <sz val="11.0"/>
      </rPr>
      <t>-</t>
    </r>
    <r>
      <rPr>
        <rFont val="Calibri"/>
        <b/>
        <color theme="1"/>
        <sz val="11.0"/>
      </rPr>
      <t xml:space="preserve"> 400)</t>
    </r>
    <r>
      <rPr>
        <rFont val="Calibri"/>
        <color theme="1"/>
        <sz val="11.0"/>
      </rPr>
      <t xml:space="preserve">
A la par se ha participado de:
Feria de Seguridad </t>
    </r>
    <r>
      <rPr>
        <rFont val="Calibri"/>
        <b/>
        <color theme="1"/>
        <sz val="11.0"/>
      </rPr>
      <t>(40 personas</t>
    </r>
    <r>
      <rPr>
        <rFont val="Calibri"/>
        <color theme="1"/>
        <sz val="11.0"/>
      </rPr>
      <t>)
Feria de riesgos: (</t>
    </r>
    <r>
      <rPr>
        <rFont val="Calibri"/>
        <b/>
        <color theme="1"/>
        <sz val="11.0"/>
      </rPr>
      <t>50 personas)</t>
    </r>
    <r>
      <rPr>
        <rFont val="Calibri"/>
        <color theme="1"/>
        <sz val="11.0"/>
      </rPr>
      <t xml:space="preserve">
Feria de ESPE: (</t>
    </r>
    <r>
      <rPr>
        <rFont val="Calibri"/>
        <b/>
        <color theme="1"/>
        <sz val="11.0"/>
      </rPr>
      <t>50 personas</t>
    </r>
    <r>
      <rPr>
        <rFont val="Calibri"/>
        <color theme="1"/>
        <sz val="11.0"/>
      </rPr>
      <t>)
Ferias de Salud MSR: (</t>
    </r>
    <r>
      <rPr>
        <rFont val="Calibri"/>
        <b/>
        <color theme="1"/>
        <sz val="11.0"/>
      </rPr>
      <t>150 personas</t>
    </r>
    <r>
      <rPr>
        <rFont val="Calibri"/>
        <color theme="1"/>
        <sz val="11.0"/>
      </rPr>
      <t>)
Feria Dsitrito Salud; La Movilidad nos late (</t>
    </r>
    <r>
      <rPr>
        <rFont val="Calibri"/>
        <b/>
        <color theme="1"/>
        <sz val="11.0"/>
      </rPr>
      <t>50)</t>
    </r>
  </si>
  <si>
    <t>Se ha implementado una estrategia digital,a  través de redes sociales: diseño de layout, cobertura fotográfica, videos e infografìas, post. 
Alcance: 188.000 (Se triplico)
Seguidores: 3505
Me gustas: 3079</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</si>
</sst>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 #,##0.00_);_(* \(#,##0.00\);_(* &quot;-&quot;??_);_(@_)"/>
    <numFmt numFmtId="165" formatCode="#,##0.000"/>
  </numFmts>
  <fonts count="14">
    <font>
      <sz val="11.0"/>
      <color theme="1"/>
      <name val="Calibri"/>
      <scheme val="minor"/>
    </font>
    <font>
      <sz val="11.0"/>
      <color theme="1"/>
      <name val="Calibri"/>
    </font>
    <font>
      <b/>
      <sz val="20.0"/>
      <color theme="1"/>
      <name val="Calibri"/>
    </font>
    <font/>
    <font>
      <b/>
      <sz val="11.0"/>
      <color theme="1"/>
      <name val="Calibri"/>
    </font>
    <font>
      <b/>
      <sz val="10.0"/>
      <color theme="1"/>
      <name val="Calibri"/>
    </font>
    <font>
      <b/>
      <sz val="11.0"/>
      <color rgb="FFFFFF00"/>
      <name val="Calibri"/>
    </font>
    <font>
      <b/>
      <sz val="11.0"/>
      <color rgb="FF000000"/>
      <name val="Calibri"/>
    </font>
    <font>
      <sz val="11.0"/>
      <color rgb="FF000000"/>
      <name val="Calibri"/>
    </font>
    <font>
      <sz val="10.0"/>
      <color theme="1"/>
      <name val="Calibri"/>
    </font>
    <font>
      <b/>
      <sz val="12.0"/>
      <color theme="1"/>
      <name val="Calibri"/>
    </font>
    <font>
      <b/>
      <sz val="18.0"/>
      <color theme="1"/>
      <name val="Calibri"/>
    </font>
    <font>
      <b/>
      <sz val="14.0"/>
      <color theme="1"/>
      <name val="Calibri"/>
    </font>
    <font>
      <color theme="1"/>
      <name val="Calibri"/>
      <scheme val="minor"/>
    </font>
  </fonts>
  <fills count="14">
    <fill>
      <patternFill patternType="none"/>
    </fill>
    <fill>
      <patternFill patternType="lightGray"/>
    </fill>
    <fill>
      <patternFill patternType="solid">
        <fgColor rgb="FFA99EE2"/>
        <bgColor rgb="FFA99EE2"/>
      </patternFill>
    </fill>
    <fill>
      <patternFill patternType="solid">
        <fgColor rgb="FFBDD6EE"/>
        <bgColor rgb="FFBDD6EE"/>
      </patternFill>
    </fill>
    <fill>
      <patternFill patternType="solid">
        <fgColor rgb="FF333F4F"/>
        <bgColor rgb="FF333F4F"/>
      </patternFill>
    </fill>
    <fill>
      <patternFill patternType="solid">
        <fgColor rgb="FFFFFF00"/>
        <bgColor rgb="FFFFFF00"/>
      </patternFill>
    </fill>
    <fill>
      <patternFill patternType="solid">
        <fgColor rgb="FFF4B083"/>
        <bgColor rgb="FFF4B083"/>
      </patternFill>
    </fill>
    <fill>
      <patternFill patternType="solid">
        <fgColor theme="0"/>
        <bgColor theme="0"/>
      </patternFill>
    </fill>
    <fill>
      <patternFill patternType="solid">
        <fgColor rgb="FFFFC000"/>
        <bgColor rgb="FFFFC000"/>
      </patternFill>
    </fill>
    <fill>
      <patternFill patternType="solid">
        <fgColor theme="7"/>
        <bgColor theme="7"/>
      </patternFill>
    </fill>
    <fill>
      <patternFill patternType="solid">
        <fgColor rgb="FFD6DCE4"/>
        <bgColor rgb="FFD6DCE4"/>
      </patternFill>
    </fill>
    <fill>
      <patternFill patternType="solid">
        <fgColor rgb="FFE2EFD9"/>
        <bgColor rgb="FFE2EFD9"/>
      </patternFill>
    </fill>
    <fill>
      <patternFill patternType="solid">
        <fgColor rgb="FF0070C0"/>
        <bgColor rgb="FF0070C0"/>
      </patternFill>
    </fill>
    <fill>
      <patternFill patternType="solid">
        <fgColor rgb="FFFF0000"/>
        <bgColor rgb="FFFF0000"/>
      </patternFill>
    </fill>
  </fills>
  <borders count="21">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rgb="FF000000"/>
      </left>
      <right style="thin">
        <color rgb="FF000000"/>
      </right>
      <top/>
      <bottom/>
    </border>
    <border>
      <left style="thin">
        <color rgb="FF000000"/>
      </left>
      <right/>
      <top style="thin">
        <color rgb="FF000000"/>
      </top>
      <bottom/>
    </border>
    <border>
      <left style="thin">
        <color rgb="FF000000"/>
      </left>
      <right style="thin">
        <color rgb="FF000000"/>
      </right>
      <bottom style="thin">
        <color rgb="FF000000"/>
      </bottom>
    </border>
    <border>
      <left style="thin">
        <color rgb="FF000000"/>
      </left>
      <right style="medium">
        <color rgb="FF000000"/>
      </right>
      <top style="thin">
        <color rgb="FF000000"/>
      </top>
      <bottom style="thin">
        <color rgb="FF000000"/>
      </bottom>
    </border>
    <border>
      <left style="thin">
        <color rgb="FF000000"/>
      </left>
      <top style="thin">
        <color rgb="FF000000"/>
      </top>
      <bottom style="thin">
        <color rgb="FF000000"/>
      </bottom>
    </border>
    <border>
      <left style="thin">
        <color rgb="FF000000"/>
      </left>
      <right style="thin">
        <color rgb="FF000000"/>
      </right>
    </border>
    <border>
      <left style="thin">
        <color rgb="FF000000"/>
      </left>
      <right style="thin">
        <color rgb="FF000000"/>
      </right>
      <bottom/>
    </border>
    <border>
      <left/>
      <right style="thin">
        <color rgb="FF000000"/>
      </righ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right/>
      <top/>
      <bottom/>
    </border>
  </borders>
  <cellStyleXfs count="1">
    <xf borderId="0" fillId="0" fontId="0" numFmtId="0" applyAlignment="1" applyFont="1"/>
  </cellStyleXfs>
  <cellXfs count="146">
    <xf borderId="0" fillId="0" fontId="0" numFmtId="0" xfId="0" applyAlignment="1" applyFont="1">
      <alignment readingOrder="0" shrinkToFit="0" vertical="bottom" wrapText="0"/>
    </xf>
    <xf borderId="0" fillId="0" fontId="1" numFmtId="0" xfId="0" applyFont="1"/>
    <xf borderId="1" fillId="0" fontId="2" numFmtId="0" xfId="0" applyAlignment="1" applyBorder="1" applyFont="1">
      <alignment horizontal="center" shrinkToFit="0" vertical="center" wrapText="1"/>
    </xf>
    <xf borderId="2" fillId="0" fontId="3" numFmtId="0" xfId="0" applyBorder="1" applyFont="1"/>
    <xf borderId="3" fillId="0" fontId="3" numFmtId="0" xfId="0" applyBorder="1" applyFont="1"/>
    <xf borderId="4" fillId="0" fontId="3" numFmtId="0" xfId="0" applyBorder="1" applyFont="1"/>
    <xf borderId="5" fillId="0" fontId="3" numFmtId="0" xfId="0" applyBorder="1" applyFont="1"/>
    <xf borderId="6" fillId="0" fontId="3" numFmtId="0" xfId="0" applyBorder="1" applyFont="1"/>
    <xf borderId="7" fillId="2" fontId="4" numFmtId="0" xfId="0" applyAlignment="1" applyBorder="1" applyFill="1" applyFont="1">
      <alignment horizontal="center" shrinkToFit="0" vertical="center" wrapText="1"/>
    </xf>
    <xf borderId="7" fillId="2" fontId="5" numFmtId="0" xfId="0" applyAlignment="1" applyBorder="1" applyFont="1">
      <alignment horizontal="center" shrinkToFit="0" vertical="center" wrapText="1"/>
    </xf>
    <xf borderId="7" fillId="2" fontId="5" numFmtId="164" xfId="0" applyAlignment="1" applyBorder="1" applyFont="1" applyNumberFormat="1">
      <alignment horizontal="center" shrinkToFit="0" vertical="center" wrapText="1"/>
    </xf>
    <xf borderId="8" fillId="0" fontId="5" numFmtId="0" xfId="0" applyAlignment="1" applyBorder="1" applyFont="1">
      <alignment horizontal="center" vertical="center"/>
    </xf>
    <xf borderId="9" fillId="3" fontId="4" numFmtId="0" xfId="0" applyAlignment="1" applyBorder="1" applyFill="1" applyFont="1">
      <alignment horizontal="center" shrinkToFit="0" vertical="center" wrapText="1"/>
    </xf>
    <xf borderId="10" fillId="4" fontId="6" numFmtId="0" xfId="0" applyAlignment="1" applyBorder="1" applyFill="1" applyFont="1">
      <alignment horizontal="center" shrinkToFit="0" vertical="center" wrapText="1"/>
    </xf>
    <xf borderId="10" fillId="5" fontId="4" numFmtId="0" xfId="0" applyAlignment="1" applyBorder="1" applyFill="1" applyFont="1">
      <alignment horizontal="center" shrinkToFit="0" vertical="center" wrapText="1"/>
    </xf>
    <xf borderId="8" fillId="3" fontId="4" numFmtId="0" xfId="0" applyAlignment="1" applyBorder="1" applyFont="1">
      <alignment horizontal="center" shrinkToFit="0" vertical="center" wrapText="1"/>
    </xf>
    <xf borderId="11" fillId="3" fontId="4" numFmtId="0" xfId="0" applyAlignment="1" applyBorder="1" applyFont="1">
      <alignment horizontal="center" shrinkToFit="0" vertical="center" wrapText="1"/>
    </xf>
    <xf borderId="12" fillId="0" fontId="3" numFmtId="0" xfId="0" applyBorder="1" applyFont="1"/>
    <xf borderId="8" fillId="2" fontId="5" numFmtId="0" xfId="0" applyAlignment="1" applyBorder="1" applyFont="1">
      <alignment horizontal="center" shrinkToFit="0" vertical="center" wrapText="1"/>
    </xf>
    <xf borderId="8" fillId="0" fontId="1" numFmtId="0" xfId="0" applyAlignment="1" applyBorder="1" applyFont="1">
      <alignment horizontal="left" vertical="center"/>
    </xf>
    <xf borderId="7" fillId="0" fontId="1" numFmtId="0" xfId="0" applyAlignment="1" applyBorder="1" applyFont="1">
      <alignment horizontal="center" shrinkToFit="0" vertical="center" wrapText="1"/>
    </xf>
    <xf borderId="7" fillId="6" fontId="7" numFmtId="0" xfId="0" applyAlignment="1" applyBorder="1" applyFill="1" applyFont="1">
      <alignment horizontal="center" shrinkToFit="0" vertical="center" wrapText="1"/>
    </xf>
    <xf borderId="8" fillId="7" fontId="8" numFmtId="0" xfId="0" applyAlignment="1" applyBorder="1" applyFill="1" applyFont="1">
      <alignment horizontal="left" shrinkToFit="0" vertical="center" wrapText="1"/>
    </xf>
    <xf borderId="8" fillId="7" fontId="1" numFmtId="0" xfId="0" applyAlignment="1" applyBorder="1" applyFont="1">
      <alignment horizontal="left" shrinkToFit="0" vertical="center" wrapText="1"/>
    </xf>
    <xf borderId="8" fillId="0" fontId="1" numFmtId="0" xfId="0" applyAlignment="1" applyBorder="1" applyFont="1">
      <alignment horizontal="center" vertical="center"/>
    </xf>
    <xf borderId="8" fillId="0" fontId="1" numFmtId="0" xfId="0" applyAlignment="1" applyBorder="1" applyFont="1">
      <alignment horizontal="left" shrinkToFit="0" vertical="center" wrapText="1"/>
    </xf>
    <xf borderId="8" fillId="0" fontId="1" numFmtId="0" xfId="0" applyAlignment="1" applyBorder="1" applyFont="1">
      <alignment vertical="center"/>
    </xf>
    <xf borderId="13" fillId="0" fontId="1" numFmtId="0" xfId="0" applyAlignment="1" applyBorder="1" applyFont="1">
      <alignment horizontal="left" shrinkToFit="0" vertical="center" wrapText="1"/>
    </xf>
    <xf borderId="0" fillId="0" fontId="1" numFmtId="0" xfId="0" applyAlignment="1" applyFont="1">
      <alignment vertical="center"/>
    </xf>
    <xf borderId="7" fillId="7" fontId="1" numFmtId="0" xfId="0" applyAlignment="1" applyBorder="1" applyFont="1">
      <alignment horizontal="left" shrinkToFit="0" vertical="center" wrapText="1"/>
    </xf>
    <xf borderId="14" fillId="0" fontId="1" numFmtId="0" xfId="0" applyAlignment="1" applyBorder="1" applyFont="1">
      <alignment horizontal="left" shrinkToFit="0" vertical="center" wrapText="1"/>
    </xf>
    <xf borderId="7" fillId="0" fontId="1" numFmtId="0" xfId="0" applyAlignment="1" applyBorder="1" applyFont="1">
      <alignment horizontal="left" shrinkToFit="0" vertical="center" wrapText="1"/>
    </xf>
    <xf borderId="7" fillId="0" fontId="9" numFmtId="0" xfId="0" applyAlignment="1" applyBorder="1" applyFont="1">
      <alignment horizontal="left" shrinkToFit="0" vertical="center" wrapText="1"/>
    </xf>
    <xf borderId="8" fillId="0" fontId="9" numFmtId="0" xfId="0" applyAlignment="1" applyBorder="1" applyFont="1">
      <alignment horizontal="left" shrinkToFit="0" vertical="center" wrapText="1"/>
    </xf>
    <xf borderId="8" fillId="0" fontId="9" numFmtId="4" xfId="0" applyAlignment="1" applyBorder="1" applyFont="1" applyNumberFormat="1">
      <alignment horizontal="center" shrinkToFit="0" vertical="center" wrapText="1"/>
    </xf>
    <xf borderId="8" fillId="0" fontId="9" numFmtId="0" xfId="0" applyAlignment="1" applyBorder="1" applyFont="1">
      <alignment horizontal="left" vertical="center"/>
    </xf>
    <xf borderId="8" fillId="7" fontId="9" numFmtId="3" xfId="0" applyAlignment="1" applyBorder="1" applyFont="1" applyNumberFormat="1">
      <alignment horizontal="center" vertical="center"/>
    </xf>
    <xf borderId="8" fillId="0" fontId="9" numFmtId="14" xfId="0" applyAlignment="1" applyBorder="1" applyFont="1" applyNumberFormat="1">
      <alignment horizontal="left" vertical="center"/>
    </xf>
    <xf borderId="8" fillId="7" fontId="5" numFmtId="9" xfId="0" applyAlignment="1" applyBorder="1" applyFont="1" applyNumberFormat="1">
      <alignment horizontal="center" shrinkToFit="0" vertical="center" wrapText="1"/>
    </xf>
    <xf borderId="8" fillId="7" fontId="5" numFmtId="4" xfId="0" applyAlignment="1" applyBorder="1" applyFont="1" applyNumberFormat="1">
      <alignment horizontal="center" shrinkToFit="0" vertical="center" wrapText="1"/>
    </xf>
    <xf borderId="15" fillId="0" fontId="3" numFmtId="0" xfId="0" applyBorder="1" applyFont="1"/>
    <xf borderId="7" fillId="0" fontId="9" numFmtId="4" xfId="0" applyAlignment="1" applyBorder="1" applyFont="1" applyNumberFormat="1">
      <alignment horizontal="left" shrinkToFit="0" vertical="center" wrapText="1"/>
    </xf>
    <xf borderId="8" fillId="7" fontId="9" numFmtId="165" xfId="0" applyAlignment="1" applyBorder="1" applyFont="1" applyNumberFormat="1">
      <alignment horizontal="center" vertical="center"/>
    </xf>
    <xf borderId="8" fillId="0" fontId="9" numFmtId="14" xfId="0" applyAlignment="1" applyBorder="1" applyFont="1" applyNumberFormat="1">
      <alignment horizontal="center" vertical="center"/>
    </xf>
    <xf borderId="8" fillId="0" fontId="9" numFmtId="0" xfId="0" applyAlignment="1" applyBorder="1" applyFont="1">
      <alignment horizontal="center" shrinkToFit="0" vertical="center" wrapText="1"/>
    </xf>
    <xf borderId="7" fillId="7" fontId="9" numFmtId="0" xfId="0" applyAlignment="1" applyBorder="1" applyFont="1">
      <alignment horizontal="left" shrinkToFit="0" vertical="center" wrapText="1"/>
    </xf>
    <xf borderId="8" fillId="7" fontId="9" numFmtId="4" xfId="0" applyAlignment="1" applyBorder="1" applyFont="1" applyNumberFormat="1">
      <alignment horizontal="center" shrinkToFit="0" vertical="center" wrapText="1"/>
    </xf>
    <xf borderId="8" fillId="7" fontId="9" numFmtId="0" xfId="0" applyAlignment="1" applyBorder="1" applyFont="1">
      <alignment horizontal="center" shrinkToFit="0" vertical="center" wrapText="1"/>
    </xf>
    <xf borderId="8" fillId="7" fontId="9" numFmtId="3" xfId="0" applyAlignment="1" applyBorder="1" applyFont="1" applyNumberFormat="1">
      <alignment horizontal="center" shrinkToFit="0" vertical="center" wrapText="1"/>
    </xf>
    <xf borderId="8" fillId="7" fontId="5" numFmtId="4" xfId="0" applyAlignment="1" applyBorder="1" applyFont="1" applyNumberFormat="1">
      <alignment horizontal="left" shrinkToFit="0" vertical="center" wrapText="1"/>
    </xf>
    <xf borderId="8" fillId="7" fontId="9" numFmtId="0" xfId="0" applyAlignment="1" applyBorder="1" applyFont="1">
      <alignment horizontal="left" shrinkToFit="0" vertical="center" wrapText="1"/>
    </xf>
    <xf borderId="8" fillId="7" fontId="9" numFmtId="0" xfId="0" applyAlignment="1" applyBorder="1" applyFont="1">
      <alignment horizontal="left" vertical="center"/>
    </xf>
    <xf borderId="8" fillId="7" fontId="9" numFmtId="14" xfId="0" applyAlignment="1" applyBorder="1" applyFont="1" applyNumberFormat="1">
      <alignment horizontal="left" vertical="center"/>
    </xf>
    <xf borderId="8" fillId="7" fontId="9" numFmtId="14" xfId="0" applyAlignment="1" applyBorder="1" applyFont="1" applyNumberFormat="1">
      <alignment horizontal="center" vertical="center"/>
    </xf>
    <xf borderId="7" fillId="0" fontId="9" numFmtId="4" xfId="0" applyAlignment="1" applyBorder="1" applyFont="1" applyNumberFormat="1">
      <alignment horizontal="center" shrinkToFit="0" vertical="center" wrapText="1"/>
    </xf>
    <xf borderId="7" fillId="0" fontId="9" numFmtId="0" xfId="0" applyAlignment="1" applyBorder="1" applyFont="1">
      <alignment horizontal="center" shrinkToFit="0" vertical="center" wrapText="1"/>
    </xf>
    <xf borderId="8" fillId="8" fontId="9" numFmtId="0" xfId="0" applyAlignment="1" applyBorder="1" applyFill="1" applyFont="1">
      <alignment horizontal="left" shrinkToFit="0" vertical="center" wrapText="1"/>
    </xf>
    <xf borderId="8" fillId="8" fontId="9" numFmtId="0" xfId="0" applyAlignment="1" applyBorder="1" applyFont="1">
      <alignment horizontal="left" vertical="center"/>
    </xf>
    <xf borderId="8" fillId="7" fontId="9" numFmtId="165" xfId="0" applyAlignment="1" applyBorder="1" applyFont="1" applyNumberFormat="1">
      <alignment horizontal="left" vertical="center"/>
    </xf>
    <xf borderId="8" fillId="0" fontId="5" numFmtId="0" xfId="0" applyAlignment="1" applyBorder="1" applyFont="1">
      <alignment horizontal="left" shrinkToFit="0" vertical="center" wrapText="1"/>
    </xf>
    <xf borderId="8" fillId="7" fontId="5" numFmtId="0" xfId="0" applyAlignment="1" applyBorder="1" applyFont="1">
      <alignment horizontal="center" shrinkToFit="0" vertical="center" wrapText="1"/>
    </xf>
    <xf borderId="8" fillId="0" fontId="9" numFmtId="0" xfId="0" applyAlignment="1" applyBorder="1" applyFont="1">
      <alignment shrinkToFit="0" vertical="center" wrapText="1"/>
    </xf>
    <xf borderId="8" fillId="0" fontId="9" numFmtId="0" xfId="0" applyBorder="1" applyFont="1"/>
    <xf borderId="8" fillId="0" fontId="9" numFmtId="0" xfId="0" applyAlignment="1" applyBorder="1" applyFont="1">
      <alignment horizontal="center" vertical="center"/>
    </xf>
    <xf borderId="8" fillId="0" fontId="9" numFmtId="3" xfId="0" applyAlignment="1" applyBorder="1" applyFont="1" applyNumberFormat="1">
      <alignment horizontal="center" vertical="center"/>
    </xf>
    <xf borderId="8" fillId="0" fontId="5" numFmtId="9" xfId="0" applyAlignment="1" applyBorder="1" applyFont="1" applyNumberFormat="1">
      <alignment horizontal="center" shrinkToFit="0" vertical="center" wrapText="1"/>
    </xf>
    <xf borderId="8" fillId="9" fontId="9" numFmtId="0" xfId="0" applyAlignment="1" applyBorder="1" applyFill="1" applyFont="1">
      <alignment horizontal="left" shrinkToFit="0" vertical="center" wrapText="1"/>
    </xf>
    <xf borderId="8" fillId="9" fontId="9" numFmtId="0" xfId="0" applyAlignment="1" applyBorder="1" applyFont="1">
      <alignment horizontal="left" vertical="center"/>
    </xf>
    <xf borderId="8" fillId="7" fontId="9" numFmtId="165" xfId="0" applyAlignment="1" applyBorder="1" applyFont="1" applyNumberFormat="1">
      <alignment horizontal="center" shrinkToFit="0" vertical="center" wrapText="1"/>
    </xf>
    <xf borderId="8" fillId="0" fontId="9" numFmtId="0" xfId="0" applyAlignment="1" applyBorder="1" applyFont="1">
      <alignment horizontal="left" shrinkToFit="0" vertical="top" wrapText="1"/>
    </xf>
    <xf borderId="16" fillId="0" fontId="3" numFmtId="0" xfId="0" applyBorder="1" applyFont="1"/>
    <xf borderId="7" fillId="6" fontId="7" numFmtId="0" xfId="0" applyAlignment="1" applyBorder="1" applyFont="1">
      <alignment horizontal="left" shrinkToFit="0" vertical="center" wrapText="1"/>
    </xf>
    <xf borderId="8" fillId="7" fontId="8" numFmtId="0" xfId="0" applyAlignment="1" applyBorder="1" applyFont="1">
      <alignment shrinkToFit="0" vertical="center" wrapText="1"/>
    </xf>
    <xf borderId="17" fillId="7" fontId="8" numFmtId="0" xfId="0" applyAlignment="1" applyBorder="1" applyFont="1">
      <alignment shrinkToFit="0" vertical="center" wrapText="1"/>
    </xf>
    <xf borderId="7" fillId="7" fontId="8" numFmtId="0" xfId="0" applyAlignment="1" applyBorder="1" applyFont="1">
      <alignment horizontal="left" shrinkToFit="0" vertical="center" wrapText="1"/>
    </xf>
    <xf borderId="7" fillId="10" fontId="1" numFmtId="0" xfId="0" applyAlignment="1" applyBorder="1" applyFill="1" applyFont="1">
      <alignment horizontal="left" shrinkToFit="0" vertical="center" wrapText="1"/>
    </xf>
    <xf borderId="7" fillId="10" fontId="1" numFmtId="0" xfId="0" applyAlignment="1" applyBorder="1" applyFont="1">
      <alignment shrinkToFit="0" vertical="center" wrapText="1"/>
    </xf>
    <xf borderId="7" fillId="10" fontId="9" numFmtId="0" xfId="0" applyAlignment="1" applyBorder="1" applyFont="1">
      <alignment horizontal="left" shrinkToFit="0" vertical="center" wrapText="1"/>
    </xf>
    <xf borderId="7" fillId="10" fontId="9" numFmtId="0" xfId="0" applyAlignment="1" applyBorder="1" applyFont="1">
      <alignment shrinkToFit="0" vertical="center" wrapText="1"/>
    </xf>
    <xf borderId="7" fillId="10" fontId="9" numFmtId="4" xfId="0" applyAlignment="1" applyBorder="1" applyFont="1" applyNumberFormat="1">
      <alignment horizontal="center" shrinkToFit="0" vertical="center" wrapText="1"/>
    </xf>
    <xf borderId="7" fillId="10" fontId="9" numFmtId="0" xfId="0" applyAlignment="1" applyBorder="1" applyFont="1">
      <alignment horizontal="center" shrinkToFit="0" vertical="center" wrapText="1"/>
    </xf>
    <xf borderId="8" fillId="10" fontId="9" numFmtId="0" xfId="0" applyAlignment="1" applyBorder="1" applyFont="1">
      <alignment horizontal="left" shrinkToFit="0" vertical="center" wrapText="1"/>
    </xf>
    <xf borderId="8" fillId="10" fontId="9" numFmtId="0" xfId="0" applyAlignment="1" applyBorder="1" applyFont="1">
      <alignment horizontal="left" vertical="center"/>
    </xf>
    <xf borderId="8" fillId="10" fontId="9" numFmtId="0" xfId="0" applyAlignment="1" applyBorder="1" applyFont="1">
      <alignment horizontal="center" shrinkToFit="0" vertical="center" wrapText="1"/>
    </xf>
    <xf borderId="8" fillId="10" fontId="9" numFmtId="14" xfId="0" applyAlignment="1" applyBorder="1" applyFont="1" applyNumberFormat="1">
      <alignment horizontal="center" vertical="center"/>
    </xf>
    <xf borderId="7" fillId="10" fontId="5" numFmtId="9" xfId="0" applyAlignment="1" applyBorder="1" applyFont="1" applyNumberFormat="1">
      <alignment horizontal="center" vertical="center"/>
    </xf>
    <xf borderId="9" fillId="10" fontId="1" numFmtId="0" xfId="0" applyAlignment="1" applyBorder="1" applyFont="1">
      <alignment horizontal="left" shrinkToFit="0" vertical="center" wrapText="1"/>
    </xf>
    <xf borderId="9" fillId="10" fontId="1" numFmtId="0" xfId="0" applyAlignment="1" applyBorder="1" applyFont="1">
      <alignment shrinkToFit="0" vertical="center" wrapText="1"/>
    </xf>
    <xf borderId="9" fillId="10" fontId="9" numFmtId="0" xfId="0" applyAlignment="1" applyBorder="1" applyFont="1">
      <alignment shrinkToFit="0" vertical="center" wrapText="1"/>
    </xf>
    <xf borderId="9" fillId="10" fontId="9" numFmtId="4" xfId="0" applyAlignment="1" applyBorder="1" applyFont="1" applyNumberFormat="1">
      <alignment horizontal="center" shrinkToFit="0" vertical="center" wrapText="1"/>
    </xf>
    <xf borderId="9" fillId="10" fontId="9" numFmtId="0" xfId="0" applyAlignment="1" applyBorder="1" applyFont="1">
      <alignment horizontal="left" shrinkToFit="0" vertical="center" wrapText="1"/>
    </xf>
    <xf borderId="9" fillId="10" fontId="9" numFmtId="0" xfId="0" applyAlignment="1" applyBorder="1" applyFont="1">
      <alignment horizontal="left" vertical="center"/>
    </xf>
    <xf borderId="9" fillId="10" fontId="9" numFmtId="9" xfId="0" applyAlignment="1" applyBorder="1" applyFont="1" applyNumberFormat="1">
      <alignment horizontal="center" vertical="center"/>
    </xf>
    <xf borderId="9" fillId="10" fontId="9" numFmtId="14" xfId="0" applyAlignment="1" applyBorder="1" applyFont="1" applyNumberFormat="1">
      <alignment horizontal="center" vertical="center"/>
    </xf>
    <xf borderId="9" fillId="10" fontId="5" numFmtId="9" xfId="0" applyAlignment="1" applyBorder="1" applyFont="1" applyNumberFormat="1">
      <alignment horizontal="center" vertical="center"/>
    </xf>
    <xf borderId="8" fillId="6" fontId="7" numFmtId="0" xfId="0" applyAlignment="1" applyBorder="1" applyFont="1">
      <alignment horizontal="left" shrinkToFit="0" vertical="center" wrapText="1"/>
    </xf>
    <xf borderId="8" fillId="11" fontId="1" numFmtId="0" xfId="0" applyAlignment="1" applyBorder="1" applyFill="1" applyFont="1">
      <alignment horizontal="left" shrinkToFit="0" vertical="center" wrapText="1"/>
    </xf>
    <xf borderId="8" fillId="11" fontId="9" numFmtId="0" xfId="0" applyAlignment="1" applyBorder="1" applyFont="1">
      <alignment shrinkToFit="0" vertical="center" wrapText="1"/>
    </xf>
    <xf borderId="8" fillId="11" fontId="9" numFmtId="4" xfId="0" applyAlignment="1" applyBorder="1" applyFont="1" applyNumberFormat="1">
      <alignment horizontal="center" shrinkToFit="0" vertical="center" wrapText="1"/>
    </xf>
    <xf borderId="8" fillId="11" fontId="9" numFmtId="0" xfId="0" applyAlignment="1" applyBorder="1" applyFont="1">
      <alignment horizontal="center" shrinkToFit="0" vertical="center" wrapText="1"/>
    </xf>
    <xf borderId="8" fillId="11" fontId="9" numFmtId="0" xfId="0" applyAlignment="1" applyBorder="1" applyFont="1">
      <alignment horizontal="left" shrinkToFit="0" vertical="center" wrapText="1"/>
    </xf>
    <xf borderId="8" fillId="11" fontId="9" numFmtId="0" xfId="0" applyAlignment="1" applyBorder="1" applyFont="1">
      <alignment horizontal="left" vertical="center"/>
    </xf>
    <xf borderId="8" fillId="11" fontId="9" numFmtId="165" xfId="0" applyAlignment="1" applyBorder="1" applyFont="1" applyNumberFormat="1">
      <alignment horizontal="center" vertical="center"/>
    </xf>
    <xf borderId="8" fillId="11" fontId="9" numFmtId="14" xfId="0" applyAlignment="1" applyBorder="1" applyFont="1" applyNumberFormat="1">
      <alignment horizontal="center" vertical="center"/>
    </xf>
    <xf borderId="8" fillId="11" fontId="5" numFmtId="9" xfId="0" applyAlignment="1" applyBorder="1" applyFont="1" applyNumberFormat="1">
      <alignment horizontal="center" vertical="center"/>
    </xf>
    <xf borderId="8" fillId="11" fontId="5" numFmtId="0" xfId="0" applyAlignment="1" applyBorder="1" applyFont="1">
      <alignment horizontal="left" shrinkToFit="0" vertical="center" wrapText="1"/>
    </xf>
    <xf borderId="0" fillId="0" fontId="1" numFmtId="0" xfId="0" applyAlignment="1" applyFont="1">
      <alignment horizontal="left" shrinkToFit="0" wrapText="1"/>
    </xf>
    <xf borderId="8" fillId="5" fontId="10" numFmtId="4" xfId="0" applyAlignment="1" applyBorder="1" applyFont="1" applyNumberFormat="1">
      <alignment horizontal="center"/>
    </xf>
    <xf borderId="0" fillId="0" fontId="1" numFmtId="0" xfId="0" applyAlignment="1" applyFont="1">
      <alignment horizontal="center"/>
    </xf>
    <xf borderId="0" fillId="0" fontId="1" numFmtId="0" xfId="0" applyAlignment="1" applyFont="1">
      <alignment horizontal="left"/>
    </xf>
    <xf borderId="14" fillId="0" fontId="11" numFmtId="0" xfId="0" applyAlignment="1" applyBorder="1" applyFont="1">
      <alignment horizontal="center" shrinkToFit="0" vertical="center" wrapText="1"/>
    </xf>
    <xf borderId="18" fillId="0" fontId="3" numFmtId="0" xfId="0" applyBorder="1" applyFont="1"/>
    <xf borderId="19" fillId="0" fontId="3" numFmtId="0" xfId="0" applyBorder="1" applyFont="1"/>
    <xf borderId="14" fillId="0" fontId="11" numFmtId="9" xfId="0" applyAlignment="1" applyBorder="1" applyFont="1" applyNumberFormat="1">
      <alignment horizontal="center" vertical="center"/>
    </xf>
    <xf borderId="20" fillId="5" fontId="10" numFmtId="4" xfId="0" applyAlignment="1" applyBorder="1" applyFont="1" applyNumberFormat="1">
      <alignment horizontal="center"/>
    </xf>
    <xf borderId="1" fillId="0" fontId="11" numFmtId="0" xfId="0" applyAlignment="1" applyBorder="1" applyFont="1">
      <alignment horizontal="center" shrinkToFit="0" vertical="center" wrapText="1"/>
    </xf>
    <xf borderId="7" fillId="2" fontId="4" numFmtId="164" xfId="0" applyAlignment="1" applyBorder="1" applyFont="1" applyNumberFormat="1">
      <alignment horizontal="center" shrinkToFit="0" vertical="center" wrapText="1"/>
    </xf>
    <xf borderId="8" fillId="0" fontId="12" numFmtId="0" xfId="0" applyAlignment="1" applyBorder="1" applyFont="1">
      <alignment horizontal="center" vertical="center"/>
    </xf>
    <xf borderId="8" fillId="2" fontId="4" numFmtId="0" xfId="0" applyAlignment="1" applyBorder="1" applyFont="1">
      <alignment horizontal="center" shrinkToFit="0" vertical="center" wrapText="1"/>
    </xf>
    <xf borderId="8" fillId="7" fontId="4" numFmtId="9" xfId="0" applyAlignment="1" applyBorder="1" applyFont="1" applyNumberFormat="1">
      <alignment horizontal="center" shrinkToFit="0" vertical="center" wrapText="1"/>
    </xf>
    <xf borderId="7" fillId="12" fontId="1" numFmtId="0" xfId="0" applyAlignment="1" applyBorder="1" applyFill="1" applyFont="1">
      <alignment horizontal="left" shrinkToFit="0" vertical="center" wrapText="1"/>
    </xf>
    <xf borderId="8" fillId="12" fontId="1" numFmtId="0" xfId="0" applyAlignment="1" applyBorder="1" applyFont="1">
      <alignment horizontal="left" shrinkToFit="0" vertical="center" wrapText="1"/>
    </xf>
    <xf borderId="8" fillId="12" fontId="1" numFmtId="0" xfId="0" applyAlignment="1" applyBorder="1" applyFont="1">
      <alignment horizontal="left" vertical="center"/>
    </xf>
    <xf borderId="8" fillId="12" fontId="4" numFmtId="9" xfId="0" applyAlignment="1" applyBorder="1" applyFont="1" applyNumberFormat="1">
      <alignment horizontal="center" shrinkToFit="0" vertical="center" wrapText="1"/>
    </xf>
    <xf borderId="8" fillId="13" fontId="4" numFmtId="9" xfId="0" applyAlignment="1" applyBorder="1" applyFill="1" applyFont="1" applyNumberFormat="1">
      <alignment horizontal="center" shrinkToFit="0" vertical="center" wrapText="1"/>
    </xf>
    <xf borderId="8" fillId="8" fontId="1" numFmtId="0" xfId="0" applyAlignment="1" applyBorder="1" applyFont="1">
      <alignment horizontal="left" shrinkToFit="0" vertical="center" wrapText="1"/>
    </xf>
    <xf borderId="8" fillId="8" fontId="1" numFmtId="0" xfId="0" applyAlignment="1" applyBorder="1" applyFont="1">
      <alignment horizontal="left" vertical="center"/>
    </xf>
    <xf borderId="8" fillId="0" fontId="4" numFmtId="0" xfId="0" applyAlignment="1" applyBorder="1" applyFont="1">
      <alignment horizontal="left" shrinkToFit="0" vertical="center" wrapText="1"/>
    </xf>
    <xf borderId="8" fillId="7" fontId="4" numFmtId="0" xfId="0" applyAlignment="1" applyBorder="1" applyFont="1">
      <alignment horizontal="center" shrinkToFit="0" vertical="center" wrapText="1"/>
    </xf>
    <xf borderId="8" fillId="12" fontId="1" numFmtId="0" xfId="0" applyAlignment="1" applyBorder="1" applyFont="1">
      <alignment shrinkToFit="0" vertical="center" wrapText="1"/>
    </xf>
    <xf borderId="8" fillId="12" fontId="1" numFmtId="0" xfId="0" applyBorder="1" applyFont="1"/>
    <xf borderId="8" fillId="0" fontId="1" numFmtId="0" xfId="0" applyAlignment="1" applyBorder="1" applyFont="1">
      <alignment horizontal="left" shrinkToFit="0" vertical="top" wrapText="1"/>
    </xf>
    <xf borderId="8" fillId="0" fontId="4" numFmtId="9" xfId="0" applyAlignment="1" applyBorder="1" applyFont="1" applyNumberFormat="1">
      <alignment horizontal="center" shrinkToFit="0" vertical="center" wrapText="1"/>
    </xf>
    <xf borderId="8" fillId="7" fontId="1" numFmtId="0" xfId="0" applyAlignment="1" applyBorder="1" applyFont="1">
      <alignment horizontal="center" shrinkToFit="0" vertical="center" wrapText="1"/>
    </xf>
    <xf borderId="8" fillId="10" fontId="1" numFmtId="0" xfId="0" applyAlignment="1" applyBorder="1" applyFont="1">
      <alignment horizontal="left" shrinkToFit="0" vertical="center" wrapText="1"/>
    </xf>
    <xf borderId="8" fillId="10" fontId="1" numFmtId="0" xfId="0" applyAlignment="1" applyBorder="1" applyFont="1">
      <alignment horizontal="left" vertical="center"/>
    </xf>
    <xf borderId="7" fillId="10" fontId="4" numFmtId="9" xfId="0" applyAlignment="1" applyBorder="1" applyFont="1" applyNumberFormat="1">
      <alignment horizontal="center" vertical="center"/>
    </xf>
    <xf borderId="9" fillId="10" fontId="1" numFmtId="0" xfId="0" applyAlignment="1" applyBorder="1" applyFont="1">
      <alignment horizontal="left" vertical="center"/>
    </xf>
    <xf borderId="9" fillId="10" fontId="4" numFmtId="9" xfId="0" applyAlignment="1" applyBorder="1" applyFont="1" applyNumberFormat="1">
      <alignment horizontal="center" vertical="center"/>
    </xf>
    <xf borderId="8" fillId="11" fontId="1" numFmtId="0" xfId="0" applyAlignment="1" applyBorder="1" applyFont="1">
      <alignment shrinkToFit="0" vertical="center" wrapText="1"/>
    </xf>
    <xf borderId="8" fillId="11" fontId="1" numFmtId="0" xfId="0" applyAlignment="1" applyBorder="1" applyFont="1">
      <alignment horizontal="left" vertical="center"/>
    </xf>
    <xf borderId="8" fillId="11" fontId="4" numFmtId="9" xfId="0" applyAlignment="1" applyBorder="1" applyFont="1" applyNumberFormat="1">
      <alignment horizontal="center" vertical="center"/>
    </xf>
    <xf borderId="12" fillId="0" fontId="4" numFmtId="9" xfId="0" applyAlignment="1" applyBorder="1" applyFont="1" applyNumberFormat="1">
      <alignment horizontal="center" vertical="center"/>
    </xf>
    <xf borderId="8" fillId="0" fontId="4" numFmtId="9" xfId="0" applyAlignment="1" applyBorder="1" applyFont="1" applyNumberFormat="1">
      <alignment horizontal="center" vertical="center"/>
    </xf>
    <xf borderId="0" fillId="0" fontId="1" numFmtId="3" xfId="0" applyAlignment="1" applyFont="1" applyNumberFormat="1">
      <alignment horizontal="center"/>
    </xf>
    <xf borderId="0" fillId="0" fontId="13"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25</xdr:col>
      <xdr:colOff>38100</xdr:colOff>
      <xdr:row>0</xdr:row>
      <xdr:rowOff>19050</xdr:rowOff>
    </xdr:from>
    <xdr:ext cx="3028950" cy="7715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25</xdr:col>
      <xdr:colOff>38100</xdr:colOff>
      <xdr:row>0</xdr:row>
      <xdr:rowOff>19050</xdr:rowOff>
    </xdr:from>
    <xdr:ext cx="3028950" cy="7715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hidden="1" min="1" max="6" width="10.71"/>
    <col customWidth="1" hidden="1" min="7" max="7" width="17.86"/>
    <col customWidth="1" hidden="1" min="8" max="22" width="10.71"/>
    <col customWidth="1" hidden="1" min="23" max="23" width="19.71"/>
    <col customWidth="1" hidden="1" min="24" max="24" width="10.71"/>
    <col customWidth="1" hidden="1" min="25" max="25" width="26.0"/>
    <col customWidth="1" min="26" max="26" width="15.86"/>
    <col customWidth="1" min="27" max="27" width="21.14"/>
    <col customWidth="1" min="28" max="28" width="22.0"/>
    <col customWidth="1" min="29" max="29" width="21.43"/>
    <col customWidth="1" min="30" max="30" width="21.0"/>
    <col customWidth="1" min="31" max="31" width="15.86"/>
    <col customWidth="1" min="33" max="33" width="20.86"/>
    <col customWidth="1" min="34" max="34" width="29.71"/>
    <col customWidth="1" hidden="1" min="35" max="35" width="14.0"/>
    <col customWidth="1" hidden="1" min="36" max="36" width="11.43"/>
    <col customWidth="1" min="37" max="37" width="18.43"/>
    <col customWidth="1" min="38" max="39" width="15.57"/>
    <col customWidth="1" min="40" max="40" width="20.14"/>
    <col customWidth="1" min="41" max="41" width="21.29"/>
  </cols>
  <sheetData>
    <row r="1" ht="50.25" customHeight="1">
      <c r="Y1" s="1"/>
      <c r="Z1" s="2" t="s">
        <v>0</v>
      </c>
      <c r="AA1" s="3"/>
      <c r="AB1" s="3"/>
      <c r="AC1" s="3"/>
      <c r="AD1" s="3"/>
      <c r="AE1" s="3"/>
      <c r="AF1" s="3"/>
      <c r="AG1" s="3"/>
      <c r="AH1" s="3"/>
      <c r="AI1" s="3"/>
      <c r="AJ1" s="3"/>
      <c r="AK1" s="3"/>
      <c r="AL1" s="3"/>
      <c r="AM1" s="3"/>
      <c r="AN1" s="3"/>
      <c r="AO1" s="4"/>
    </row>
    <row r="2" ht="27.0" customHeight="1">
      <c r="Y2" s="1"/>
      <c r="Z2" s="5"/>
      <c r="AA2" s="6"/>
      <c r="AB2" s="6"/>
      <c r="AC2" s="6"/>
      <c r="AD2" s="6"/>
      <c r="AE2" s="6"/>
      <c r="AF2" s="6"/>
      <c r="AG2" s="6"/>
      <c r="AH2" s="6"/>
      <c r="AI2" s="6"/>
      <c r="AJ2" s="6"/>
      <c r="AK2" s="6"/>
      <c r="AL2" s="6"/>
      <c r="AM2" s="6"/>
      <c r="AN2" s="6"/>
      <c r="AO2" s="7"/>
    </row>
    <row r="3" ht="27.0" customHeight="1">
      <c r="Y3" s="1"/>
      <c r="Z3" s="8" t="s">
        <v>1</v>
      </c>
      <c r="AA3" s="8" t="s">
        <v>2</v>
      </c>
      <c r="AB3" s="9" t="s">
        <v>3</v>
      </c>
      <c r="AC3" s="9" t="s">
        <v>4</v>
      </c>
      <c r="AD3" s="9" t="s">
        <v>5</v>
      </c>
      <c r="AE3" s="10" t="s">
        <v>6</v>
      </c>
      <c r="AF3" s="10" t="s">
        <v>7</v>
      </c>
      <c r="AG3" s="10" t="s">
        <v>8</v>
      </c>
      <c r="AH3" s="10" t="s">
        <v>9</v>
      </c>
      <c r="AI3" s="11"/>
      <c r="AJ3" s="11"/>
      <c r="AK3" s="9" t="s">
        <v>10</v>
      </c>
      <c r="AL3" s="9" t="s">
        <v>11</v>
      </c>
      <c r="AM3" s="9" t="s">
        <v>12</v>
      </c>
      <c r="AN3" s="10" t="s">
        <v>13</v>
      </c>
      <c r="AO3" s="9" t="s">
        <v>14</v>
      </c>
    </row>
    <row r="4" ht="85.5" customHeight="1">
      <c r="A4" s="12" t="s">
        <v>15</v>
      </c>
      <c r="B4" s="12" t="s">
        <v>16</v>
      </c>
      <c r="C4" s="12" t="s">
        <v>17</v>
      </c>
      <c r="D4" s="12" t="s">
        <v>18</v>
      </c>
      <c r="E4" s="12" t="s">
        <v>19</v>
      </c>
      <c r="F4" s="12" t="s">
        <v>20</v>
      </c>
      <c r="G4" s="12" t="s">
        <v>21</v>
      </c>
      <c r="H4" s="12" t="s">
        <v>4</v>
      </c>
      <c r="I4" s="12" t="s">
        <v>22</v>
      </c>
      <c r="J4" s="12" t="s">
        <v>15</v>
      </c>
      <c r="K4" s="12" t="s">
        <v>23</v>
      </c>
      <c r="L4" s="12" t="s">
        <v>24</v>
      </c>
      <c r="M4" s="12" t="s">
        <v>25</v>
      </c>
      <c r="N4" s="12" t="s">
        <v>26</v>
      </c>
      <c r="O4" s="12" t="s">
        <v>27</v>
      </c>
      <c r="P4" s="12" t="s">
        <v>28</v>
      </c>
      <c r="Q4" s="12" t="s">
        <v>29</v>
      </c>
      <c r="R4" s="12" t="s">
        <v>30</v>
      </c>
      <c r="S4" s="12" t="s">
        <v>31</v>
      </c>
      <c r="T4" s="13"/>
      <c r="U4" s="14"/>
      <c r="V4" s="12" t="s">
        <v>32</v>
      </c>
      <c r="W4" s="12" t="s">
        <v>33</v>
      </c>
      <c r="X4" s="15"/>
      <c r="Y4" s="16" t="s">
        <v>34</v>
      </c>
      <c r="Z4" s="17"/>
      <c r="AA4" s="17"/>
      <c r="AB4" s="17"/>
      <c r="AC4" s="17"/>
      <c r="AD4" s="17"/>
      <c r="AE4" s="17"/>
      <c r="AF4" s="17"/>
      <c r="AG4" s="17"/>
      <c r="AH4" s="17"/>
      <c r="AI4" s="18" t="s">
        <v>35</v>
      </c>
      <c r="AJ4" s="18" t="s">
        <v>36</v>
      </c>
      <c r="AK4" s="17"/>
      <c r="AL4" s="17"/>
      <c r="AM4" s="17"/>
      <c r="AN4" s="17"/>
      <c r="AO4" s="17"/>
    </row>
    <row r="5" ht="121.5" customHeight="1">
      <c r="A5" s="19">
        <v>9.0</v>
      </c>
      <c r="B5" s="20" t="s">
        <v>37</v>
      </c>
      <c r="C5" s="20" t="s">
        <v>38</v>
      </c>
      <c r="D5" s="21" t="s">
        <v>39</v>
      </c>
      <c r="E5" s="20" t="s">
        <v>40</v>
      </c>
      <c r="F5" s="22" t="s">
        <v>41</v>
      </c>
      <c r="G5" s="22" t="s">
        <v>42</v>
      </c>
      <c r="H5" s="22" t="s">
        <v>43</v>
      </c>
      <c r="I5" s="23" t="s">
        <v>44</v>
      </c>
      <c r="J5" s="24" t="s">
        <v>45</v>
      </c>
      <c r="K5" s="25" t="s">
        <v>46</v>
      </c>
      <c r="L5" s="24">
        <v>5.92</v>
      </c>
      <c r="M5" s="24">
        <v>8.5</v>
      </c>
      <c r="N5" s="26" t="s">
        <v>47</v>
      </c>
      <c r="O5" s="19" t="s">
        <v>48</v>
      </c>
      <c r="P5" s="25" t="s">
        <v>49</v>
      </c>
      <c r="Q5" s="25" t="s">
        <v>49</v>
      </c>
      <c r="R5" s="24" t="s">
        <v>50</v>
      </c>
      <c r="S5" s="19" t="s">
        <v>51</v>
      </c>
      <c r="T5" s="27" t="s">
        <v>52</v>
      </c>
      <c r="U5" s="28" t="s">
        <v>53</v>
      </c>
      <c r="V5" s="29" t="s">
        <v>54</v>
      </c>
      <c r="W5" s="29" t="s">
        <v>55</v>
      </c>
      <c r="X5" s="23" t="s">
        <v>56</v>
      </c>
      <c r="Y5" s="30" t="s">
        <v>57</v>
      </c>
      <c r="Z5" s="20" t="s">
        <v>58</v>
      </c>
      <c r="AA5" s="31" t="s">
        <v>59</v>
      </c>
      <c r="AB5" s="32" t="s">
        <v>60</v>
      </c>
      <c r="AC5" s="32" t="s">
        <v>61</v>
      </c>
      <c r="AD5" s="33" t="s">
        <v>62</v>
      </c>
      <c r="AE5" s="34" t="s">
        <v>63</v>
      </c>
      <c r="AF5" s="34" t="s">
        <v>64</v>
      </c>
      <c r="AG5" s="33" t="s">
        <v>65</v>
      </c>
      <c r="AH5" s="33" t="s">
        <v>66</v>
      </c>
      <c r="AI5" s="33"/>
      <c r="AJ5" s="35"/>
      <c r="AK5" s="36">
        <v>11.0</v>
      </c>
      <c r="AL5" s="37">
        <v>44928.0</v>
      </c>
      <c r="AM5" s="37">
        <v>45196.0</v>
      </c>
      <c r="AN5" s="38">
        <v>1.0</v>
      </c>
      <c r="AO5" s="39"/>
    </row>
    <row r="6" ht="282.0" customHeight="1">
      <c r="A6" s="19"/>
      <c r="B6" s="40"/>
      <c r="C6" s="40"/>
      <c r="D6" s="40"/>
      <c r="E6" s="40"/>
      <c r="F6" s="22"/>
      <c r="G6" s="22"/>
      <c r="H6" s="22"/>
      <c r="I6" s="23"/>
      <c r="J6" s="24"/>
      <c r="K6" s="25"/>
      <c r="L6" s="24"/>
      <c r="M6" s="24"/>
      <c r="N6" s="26"/>
      <c r="O6" s="19"/>
      <c r="P6" s="25"/>
      <c r="Q6" s="25"/>
      <c r="R6" s="24"/>
      <c r="S6" s="19"/>
      <c r="T6" s="30"/>
      <c r="U6" s="28"/>
      <c r="V6" s="40"/>
      <c r="W6" s="40"/>
      <c r="X6" s="23"/>
      <c r="Y6" s="30"/>
      <c r="Z6" s="40"/>
      <c r="AA6" s="17"/>
      <c r="AB6" s="17"/>
      <c r="AC6" s="17"/>
      <c r="AD6" s="33" t="s">
        <v>67</v>
      </c>
      <c r="AE6" s="34" t="s">
        <v>63</v>
      </c>
      <c r="AF6" s="34" t="s">
        <v>64</v>
      </c>
      <c r="AG6" s="33" t="s">
        <v>65</v>
      </c>
      <c r="AH6" s="33" t="s">
        <v>68</v>
      </c>
      <c r="AI6" s="33"/>
      <c r="AJ6" s="35"/>
      <c r="AK6" s="36">
        <v>7.0</v>
      </c>
      <c r="AL6" s="37">
        <v>45170.0</v>
      </c>
      <c r="AM6" s="37" t="s">
        <v>69</v>
      </c>
      <c r="AN6" s="38">
        <v>1.0</v>
      </c>
      <c r="AO6" s="39"/>
    </row>
    <row r="7" ht="82.5" customHeight="1">
      <c r="A7" s="19"/>
      <c r="B7" s="40"/>
      <c r="C7" s="40"/>
      <c r="D7" s="40"/>
      <c r="E7" s="40"/>
      <c r="F7" s="22"/>
      <c r="G7" s="22"/>
      <c r="H7" s="22"/>
      <c r="I7" s="23"/>
      <c r="J7" s="24"/>
      <c r="K7" s="25"/>
      <c r="L7" s="24"/>
      <c r="M7" s="24"/>
      <c r="N7" s="26"/>
      <c r="O7" s="19"/>
      <c r="P7" s="25"/>
      <c r="Q7" s="25"/>
      <c r="R7" s="24"/>
      <c r="S7" s="19"/>
      <c r="T7" s="30"/>
      <c r="U7" s="28"/>
      <c r="V7" s="40"/>
      <c r="W7" s="40"/>
      <c r="X7" s="23"/>
      <c r="Y7" s="30"/>
      <c r="Z7" s="40"/>
      <c r="AA7" s="31" t="s">
        <v>70</v>
      </c>
      <c r="AB7" s="32" t="s">
        <v>71</v>
      </c>
      <c r="AC7" s="32" t="s">
        <v>72</v>
      </c>
      <c r="AD7" s="32" t="s">
        <v>73</v>
      </c>
      <c r="AE7" s="41" t="s">
        <v>63</v>
      </c>
      <c r="AF7" s="34" t="s">
        <v>64</v>
      </c>
      <c r="AG7" s="32" t="s">
        <v>74</v>
      </c>
      <c r="AH7" s="33" t="s">
        <v>75</v>
      </c>
      <c r="AI7" s="33"/>
      <c r="AJ7" s="35"/>
      <c r="AK7" s="42" t="s">
        <v>64</v>
      </c>
      <c r="AL7" s="37">
        <v>44928.0</v>
      </c>
      <c r="AM7" s="43" t="s">
        <v>69</v>
      </c>
      <c r="AN7" s="38">
        <v>1.0</v>
      </c>
      <c r="AO7" s="39"/>
    </row>
    <row r="8" ht="42.75" customHeight="1">
      <c r="A8" s="19"/>
      <c r="B8" s="40"/>
      <c r="C8" s="40"/>
      <c r="D8" s="40"/>
      <c r="E8" s="40"/>
      <c r="F8" s="22"/>
      <c r="G8" s="22"/>
      <c r="H8" s="22"/>
      <c r="I8" s="23"/>
      <c r="J8" s="24"/>
      <c r="K8" s="25"/>
      <c r="L8" s="24"/>
      <c r="M8" s="24"/>
      <c r="N8" s="26"/>
      <c r="O8" s="19"/>
      <c r="P8" s="25"/>
      <c r="Q8" s="25"/>
      <c r="R8" s="24"/>
      <c r="S8" s="19"/>
      <c r="T8" s="30"/>
      <c r="U8" s="28"/>
      <c r="V8" s="40"/>
      <c r="W8" s="40"/>
      <c r="X8" s="23"/>
      <c r="Y8" s="30"/>
      <c r="Z8" s="40"/>
      <c r="AA8" s="40"/>
      <c r="AB8" s="40"/>
      <c r="AC8" s="40"/>
      <c r="AD8" s="17"/>
      <c r="AE8" s="40"/>
      <c r="AF8" s="34" t="s">
        <v>64</v>
      </c>
      <c r="AG8" s="40"/>
      <c r="AH8" s="33" t="s">
        <v>76</v>
      </c>
      <c r="AI8" s="33"/>
      <c r="AJ8" s="35"/>
      <c r="AK8" s="36">
        <v>28.0</v>
      </c>
      <c r="AL8" s="37">
        <v>44928.0</v>
      </c>
      <c r="AM8" s="37">
        <v>45056.0</v>
      </c>
      <c r="AN8" s="38">
        <v>1.0</v>
      </c>
      <c r="AO8" s="39"/>
    </row>
    <row r="9" ht="35.25" customHeight="1">
      <c r="A9" s="19"/>
      <c r="B9" s="40"/>
      <c r="C9" s="40"/>
      <c r="D9" s="40"/>
      <c r="E9" s="40"/>
      <c r="F9" s="22"/>
      <c r="G9" s="22"/>
      <c r="H9" s="22"/>
      <c r="I9" s="23"/>
      <c r="J9" s="24"/>
      <c r="K9" s="25"/>
      <c r="L9" s="24"/>
      <c r="M9" s="24"/>
      <c r="N9" s="26"/>
      <c r="O9" s="19"/>
      <c r="P9" s="25"/>
      <c r="Q9" s="25"/>
      <c r="R9" s="24"/>
      <c r="S9" s="19"/>
      <c r="T9" s="30"/>
      <c r="U9" s="28"/>
      <c r="V9" s="40"/>
      <c r="W9" s="40"/>
      <c r="X9" s="23"/>
      <c r="Y9" s="30"/>
      <c r="Z9" s="40"/>
      <c r="AA9" s="17"/>
      <c r="AB9" s="17"/>
      <c r="AC9" s="17"/>
      <c r="AD9" s="33" t="s">
        <v>77</v>
      </c>
      <c r="AE9" s="17"/>
      <c r="AF9" s="34" t="s">
        <v>64</v>
      </c>
      <c r="AG9" s="17"/>
      <c r="AH9" s="33" t="s">
        <v>78</v>
      </c>
      <c r="AI9" s="33"/>
      <c r="AJ9" s="35"/>
      <c r="AK9" s="36">
        <v>7.0</v>
      </c>
      <c r="AL9" s="37">
        <v>44928.0</v>
      </c>
      <c r="AM9" s="43">
        <v>45291.0</v>
      </c>
      <c r="AN9" s="38">
        <v>1.0</v>
      </c>
      <c r="AO9" s="39"/>
    </row>
    <row r="10" ht="123.0" customHeight="1">
      <c r="A10" s="19"/>
      <c r="B10" s="40"/>
      <c r="C10" s="40"/>
      <c r="D10" s="40"/>
      <c r="E10" s="40"/>
      <c r="F10" s="22"/>
      <c r="G10" s="22"/>
      <c r="H10" s="22"/>
      <c r="I10" s="23"/>
      <c r="J10" s="24"/>
      <c r="K10" s="25"/>
      <c r="L10" s="24"/>
      <c r="M10" s="24"/>
      <c r="N10" s="26"/>
      <c r="O10" s="19"/>
      <c r="P10" s="25"/>
      <c r="Q10" s="25"/>
      <c r="R10" s="24"/>
      <c r="S10" s="19"/>
      <c r="T10" s="30"/>
      <c r="U10" s="28"/>
      <c r="V10" s="40"/>
      <c r="W10" s="40"/>
      <c r="X10" s="23"/>
      <c r="Y10" s="30"/>
      <c r="Z10" s="40"/>
      <c r="AA10" s="20" t="s">
        <v>79</v>
      </c>
      <c r="AB10" s="32" t="s">
        <v>80</v>
      </c>
      <c r="AC10" s="32" t="s">
        <v>81</v>
      </c>
      <c r="AD10" s="32" t="s">
        <v>82</v>
      </c>
      <c r="AE10" s="41" t="s">
        <v>63</v>
      </c>
      <c r="AF10" s="34" t="s">
        <v>64</v>
      </c>
      <c r="AG10" s="33" t="s">
        <v>83</v>
      </c>
      <c r="AH10" s="33" t="s">
        <v>84</v>
      </c>
      <c r="AI10" s="33"/>
      <c r="AJ10" s="35"/>
      <c r="AK10" s="42" t="s">
        <v>64</v>
      </c>
      <c r="AL10" s="37">
        <v>45108.0</v>
      </c>
      <c r="AM10" s="43" t="s">
        <v>85</v>
      </c>
      <c r="AN10" s="38">
        <v>1.0</v>
      </c>
      <c r="AO10" s="39"/>
    </row>
    <row r="11" ht="66.75" customHeight="1">
      <c r="A11" s="19"/>
      <c r="B11" s="40"/>
      <c r="C11" s="40"/>
      <c r="D11" s="40"/>
      <c r="E11" s="40"/>
      <c r="F11" s="22"/>
      <c r="G11" s="22"/>
      <c r="H11" s="22"/>
      <c r="I11" s="23"/>
      <c r="J11" s="24"/>
      <c r="K11" s="25"/>
      <c r="L11" s="24"/>
      <c r="M11" s="24"/>
      <c r="N11" s="26"/>
      <c r="O11" s="19"/>
      <c r="P11" s="25"/>
      <c r="Q11" s="25"/>
      <c r="R11" s="24"/>
      <c r="S11" s="19"/>
      <c r="T11" s="30"/>
      <c r="U11" s="28"/>
      <c r="V11" s="40"/>
      <c r="W11" s="40"/>
      <c r="X11" s="23"/>
      <c r="Y11" s="30"/>
      <c r="Z11" s="17"/>
      <c r="AA11" s="17"/>
      <c r="AB11" s="17"/>
      <c r="AC11" s="17"/>
      <c r="AD11" s="17"/>
      <c r="AE11" s="17"/>
      <c r="AF11" s="34" t="s">
        <v>64</v>
      </c>
      <c r="AG11" s="33" t="s">
        <v>83</v>
      </c>
      <c r="AH11" s="33" t="s">
        <v>86</v>
      </c>
      <c r="AI11" s="33"/>
      <c r="AJ11" s="35"/>
      <c r="AK11" s="42" t="s">
        <v>64</v>
      </c>
      <c r="AL11" s="37">
        <v>45139.0</v>
      </c>
      <c r="AM11" s="43">
        <v>45250.0</v>
      </c>
      <c r="AN11" s="38">
        <v>1.0</v>
      </c>
      <c r="AO11" s="39"/>
    </row>
    <row r="12" ht="75.75" customHeight="1">
      <c r="A12" s="19"/>
      <c r="B12" s="40"/>
      <c r="C12" s="40"/>
      <c r="D12" s="40"/>
      <c r="E12" s="40"/>
      <c r="F12" s="22"/>
      <c r="G12" s="22"/>
      <c r="H12" s="22"/>
      <c r="I12" s="23"/>
      <c r="J12" s="24"/>
      <c r="K12" s="25"/>
      <c r="L12" s="24"/>
      <c r="M12" s="24"/>
      <c r="N12" s="26"/>
      <c r="O12" s="19"/>
      <c r="P12" s="25"/>
      <c r="Q12" s="25"/>
      <c r="R12" s="24"/>
      <c r="S12" s="19"/>
      <c r="T12" s="30"/>
      <c r="U12" s="28"/>
      <c r="V12" s="40"/>
      <c r="W12" s="40"/>
      <c r="X12" s="23"/>
      <c r="Y12" s="30"/>
      <c r="Z12" s="31" t="s">
        <v>87</v>
      </c>
      <c r="AA12" s="20" t="s">
        <v>88</v>
      </c>
      <c r="AB12" s="33" t="s">
        <v>89</v>
      </c>
      <c r="AC12" s="33" t="s">
        <v>90</v>
      </c>
      <c r="AD12" s="33" t="s">
        <v>91</v>
      </c>
      <c r="AE12" s="34" t="s">
        <v>63</v>
      </c>
      <c r="AF12" s="34" t="s">
        <v>64</v>
      </c>
      <c r="AG12" s="44" t="s">
        <v>92</v>
      </c>
      <c r="AH12" s="33" t="s">
        <v>93</v>
      </c>
      <c r="AI12" s="33"/>
      <c r="AJ12" s="35"/>
      <c r="AK12" s="36">
        <v>240.0</v>
      </c>
      <c r="AL12" s="37">
        <v>45108.0</v>
      </c>
      <c r="AM12" s="43">
        <v>45169.0</v>
      </c>
      <c r="AN12" s="38">
        <v>1.0</v>
      </c>
      <c r="AO12" s="39"/>
    </row>
    <row r="13" ht="148.5" customHeight="1">
      <c r="A13" s="19"/>
      <c r="B13" s="40"/>
      <c r="C13" s="40"/>
      <c r="D13" s="40"/>
      <c r="E13" s="40"/>
      <c r="F13" s="22"/>
      <c r="G13" s="22"/>
      <c r="H13" s="22"/>
      <c r="I13" s="23"/>
      <c r="J13" s="24"/>
      <c r="K13" s="25"/>
      <c r="L13" s="24"/>
      <c r="M13" s="24"/>
      <c r="N13" s="26"/>
      <c r="O13" s="19"/>
      <c r="P13" s="25"/>
      <c r="Q13" s="25"/>
      <c r="R13" s="24"/>
      <c r="S13" s="19"/>
      <c r="T13" s="30"/>
      <c r="U13" s="28"/>
      <c r="V13" s="40"/>
      <c r="W13" s="40"/>
      <c r="X13" s="23"/>
      <c r="Y13" s="30"/>
      <c r="Z13" s="40"/>
      <c r="AA13" s="40"/>
      <c r="AB13" s="32" t="s">
        <v>94</v>
      </c>
      <c r="AC13" s="32" t="s">
        <v>95</v>
      </c>
      <c r="AD13" s="32" t="s">
        <v>96</v>
      </c>
      <c r="AE13" s="34">
        <v>1060.0</v>
      </c>
      <c r="AF13" s="34">
        <v>560.0</v>
      </c>
      <c r="AG13" s="44" t="s">
        <v>97</v>
      </c>
      <c r="AH13" s="33" t="s">
        <v>98</v>
      </c>
      <c r="AI13" s="33"/>
      <c r="AJ13" s="35"/>
      <c r="AK13" s="36">
        <v>271.0</v>
      </c>
      <c r="AL13" s="37">
        <v>45240.0</v>
      </c>
      <c r="AM13" s="43">
        <v>44985.0</v>
      </c>
      <c r="AN13" s="38">
        <v>0.7</v>
      </c>
      <c r="AO13" s="39" t="s">
        <v>99</v>
      </c>
    </row>
    <row r="14" ht="74.25" customHeight="1">
      <c r="A14" s="19"/>
      <c r="B14" s="40"/>
      <c r="C14" s="40"/>
      <c r="D14" s="40"/>
      <c r="E14" s="40"/>
      <c r="F14" s="22"/>
      <c r="G14" s="22"/>
      <c r="H14" s="22"/>
      <c r="I14" s="23"/>
      <c r="J14" s="24"/>
      <c r="K14" s="25"/>
      <c r="L14" s="24"/>
      <c r="M14" s="24"/>
      <c r="N14" s="26"/>
      <c r="O14" s="19"/>
      <c r="P14" s="25"/>
      <c r="Q14" s="25"/>
      <c r="R14" s="24"/>
      <c r="S14" s="19"/>
      <c r="T14" s="30"/>
      <c r="U14" s="28"/>
      <c r="V14" s="40"/>
      <c r="W14" s="40"/>
      <c r="X14" s="23"/>
      <c r="Y14" s="30"/>
      <c r="Z14" s="40"/>
      <c r="AA14" s="40"/>
      <c r="AB14" s="40"/>
      <c r="AC14" s="40"/>
      <c r="AD14" s="40"/>
      <c r="AE14" s="34" t="s">
        <v>63</v>
      </c>
      <c r="AF14" s="34">
        <v>500.0</v>
      </c>
      <c r="AG14" s="44" t="s">
        <v>97</v>
      </c>
      <c r="AH14" s="33" t="s">
        <v>100</v>
      </c>
      <c r="AI14" s="33"/>
      <c r="AJ14" s="35"/>
      <c r="AK14" s="36">
        <v>20.0</v>
      </c>
      <c r="AL14" s="37">
        <v>45240.0</v>
      </c>
      <c r="AM14" s="43">
        <v>45260.0</v>
      </c>
      <c r="AN14" s="38">
        <v>1.0</v>
      </c>
      <c r="AO14" s="39"/>
    </row>
    <row r="15" ht="93.75" customHeight="1">
      <c r="A15" s="19"/>
      <c r="B15" s="40"/>
      <c r="C15" s="40"/>
      <c r="D15" s="40"/>
      <c r="E15" s="40"/>
      <c r="F15" s="22"/>
      <c r="G15" s="22"/>
      <c r="H15" s="22"/>
      <c r="I15" s="23"/>
      <c r="J15" s="24"/>
      <c r="K15" s="25"/>
      <c r="L15" s="24"/>
      <c r="M15" s="24"/>
      <c r="N15" s="26"/>
      <c r="O15" s="19"/>
      <c r="P15" s="25"/>
      <c r="Q15" s="25"/>
      <c r="R15" s="24"/>
      <c r="S15" s="19"/>
      <c r="T15" s="30"/>
      <c r="U15" s="28"/>
      <c r="V15" s="40"/>
      <c r="W15" s="40"/>
      <c r="X15" s="23"/>
      <c r="Y15" s="30"/>
      <c r="Z15" s="40"/>
      <c r="AA15" s="40"/>
      <c r="AB15" s="40"/>
      <c r="AC15" s="40"/>
      <c r="AD15" s="40"/>
      <c r="AE15" s="34" t="s">
        <v>101</v>
      </c>
      <c r="AF15" s="34" t="s">
        <v>64</v>
      </c>
      <c r="AG15" s="44" t="s">
        <v>102</v>
      </c>
      <c r="AH15" s="33" t="s">
        <v>103</v>
      </c>
      <c r="AI15" s="33"/>
      <c r="AJ15" s="35"/>
      <c r="AK15" s="36">
        <v>1465.0</v>
      </c>
      <c r="AL15" s="37">
        <v>45250.0</v>
      </c>
      <c r="AM15" s="43">
        <v>45252.0</v>
      </c>
      <c r="AN15" s="38">
        <v>1.0</v>
      </c>
      <c r="AO15" s="39"/>
    </row>
    <row r="16" ht="62.25" customHeight="1">
      <c r="A16" s="19"/>
      <c r="B16" s="40"/>
      <c r="C16" s="40"/>
      <c r="D16" s="40"/>
      <c r="E16" s="40"/>
      <c r="F16" s="22"/>
      <c r="G16" s="22"/>
      <c r="H16" s="22"/>
      <c r="I16" s="23"/>
      <c r="J16" s="24"/>
      <c r="K16" s="25"/>
      <c r="L16" s="24"/>
      <c r="M16" s="24"/>
      <c r="N16" s="26"/>
      <c r="O16" s="19"/>
      <c r="P16" s="25"/>
      <c r="Q16" s="25"/>
      <c r="R16" s="24"/>
      <c r="S16" s="19"/>
      <c r="T16" s="30"/>
      <c r="U16" s="28"/>
      <c r="V16" s="40"/>
      <c r="W16" s="40"/>
      <c r="X16" s="23"/>
      <c r="Y16" s="30"/>
      <c r="Z16" s="40"/>
      <c r="AA16" s="17"/>
      <c r="AB16" s="17"/>
      <c r="AC16" s="17"/>
      <c r="AD16" s="17"/>
      <c r="AE16" s="34" t="s">
        <v>63</v>
      </c>
      <c r="AF16" s="34" t="s">
        <v>64</v>
      </c>
      <c r="AG16" s="44" t="s">
        <v>97</v>
      </c>
      <c r="AH16" s="33" t="s">
        <v>104</v>
      </c>
      <c r="AI16" s="33"/>
      <c r="AJ16" s="35"/>
      <c r="AK16" s="36">
        <v>90.0</v>
      </c>
      <c r="AL16" s="37">
        <v>45153.0</v>
      </c>
      <c r="AM16" s="43">
        <v>45163.0</v>
      </c>
      <c r="AN16" s="38">
        <v>1.0</v>
      </c>
      <c r="AO16" s="39"/>
    </row>
    <row r="17" ht="174.0" customHeight="1">
      <c r="A17" s="19"/>
      <c r="B17" s="40"/>
      <c r="C17" s="40"/>
      <c r="D17" s="40"/>
      <c r="E17" s="40"/>
      <c r="F17" s="22"/>
      <c r="G17" s="22"/>
      <c r="H17" s="22"/>
      <c r="I17" s="23"/>
      <c r="J17" s="24"/>
      <c r="K17" s="25"/>
      <c r="L17" s="24"/>
      <c r="M17" s="24"/>
      <c r="N17" s="26"/>
      <c r="O17" s="19"/>
      <c r="P17" s="25"/>
      <c r="Q17" s="25"/>
      <c r="R17" s="24"/>
      <c r="S17" s="19"/>
      <c r="T17" s="30"/>
      <c r="U17" s="28"/>
      <c r="V17" s="40"/>
      <c r="W17" s="40"/>
      <c r="X17" s="23"/>
      <c r="Y17" s="30"/>
      <c r="Z17" s="40"/>
      <c r="AA17" s="31" t="s">
        <v>105</v>
      </c>
      <c r="AB17" s="32" t="s">
        <v>106</v>
      </c>
      <c r="AC17" s="32" t="s">
        <v>107</v>
      </c>
      <c r="AD17" s="45" t="s">
        <v>108</v>
      </c>
      <c r="AE17" s="34" t="s">
        <v>63</v>
      </c>
      <c r="AF17" s="46" t="s">
        <v>64</v>
      </c>
      <c r="AG17" s="44" t="s">
        <v>109</v>
      </c>
      <c r="AH17" s="33" t="s">
        <v>110</v>
      </c>
      <c r="AI17" s="33"/>
      <c r="AJ17" s="35"/>
      <c r="AK17" s="36">
        <v>150.0</v>
      </c>
      <c r="AL17" s="37">
        <v>44959.0</v>
      </c>
      <c r="AM17" s="43">
        <v>45097.0</v>
      </c>
      <c r="AN17" s="38">
        <v>0.75</v>
      </c>
      <c r="AO17" s="39"/>
    </row>
    <row r="18" ht="92.25" customHeight="1">
      <c r="A18" s="19"/>
      <c r="B18" s="40"/>
      <c r="C18" s="40"/>
      <c r="D18" s="40"/>
      <c r="E18" s="40"/>
      <c r="F18" s="22"/>
      <c r="G18" s="22"/>
      <c r="H18" s="22"/>
      <c r="I18" s="23"/>
      <c r="J18" s="24"/>
      <c r="K18" s="25"/>
      <c r="L18" s="24"/>
      <c r="M18" s="24"/>
      <c r="N18" s="26"/>
      <c r="O18" s="19"/>
      <c r="P18" s="25"/>
      <c r="Q18" s="25"/>
      <c r="R18" s="24"/>
      <c r="S18" s="19"/>
      <c r="T18" s="30"/>
      <c r="U18" s="28"/>
      <c r="V18" s="40"/>
      <c r="W18" s="40"/>
      <c r="X18" s="23"/>
      <c r="Y18" s="30"/>
      <c r="Z18" s="40"/>
      <c r="AA18" s="40"/>
      <c r="AB18" s="40"/>
      <c r="AC18" s="40"/>
      <c r="AD18" s="40"/>
      <c r="AE18" s="34" t="s">
        <v>63</v>
      </c>
      <c r="AF18" s="46" t="s">
        <v>64</v>
      </c>
      <c r="AG18" s="44" t="s">
        <v>109</v>
      </c>
      <c r="AH18" s="33" t="s">
        <v>111</v>
      </c>
      <c r="AI18" s="33"/>
      <c r="AJ18" s="35"/>
      <c r="AK18" s="36">
        <v>110.0</v>
      </c>
      <c r="AL18" s="37">
        <v>44928.0</v>
      </c>
      <c r="AM18" s="43">
        <v>45107.0</v>
      </c>
      <c r="AN18" s="38">
        <v>1.0</v>
      </c>
      <c r="AO18" s="39"/>
    </row>
    <row r="19" ht="92.25" customHeight="1">
      <c r="A19" s="19"/>
      <c r="B19" s="40"/>
      <c r="C19" s="40"/>
      <c r="D19" s="40"/>
      <c r="E19" s="40"/>
      <c r="F19" s="22"/>
      <c r="G19" s="22"/>
      <c r="H19" s="22"/>
      <c r="I19" s="23"/>
      <c r="J19" s="24"/>
      <c r="K19" s="25"/>
      <c r="L19" s="24"/>
      <c r="M19" s="24"/>
      <c r="N19" s="26"/>
      <c r="O19" s="19"/>
      <c r="P19" s="25"/>
      <c r="Q19" s="25"/>
      <c r="R19" s="24"/>
      <c r="S19" s="19"/>
      <c r="T19" s="30"/>
      <c r="U19" s="28"/>
      <c r="V19" s="40"/>
      <c r="W19" s="40"/>
      <c r="X19" s="23"/>
      <c r="Y19" s="30"/>
      <c r="Z19" s="40"/>
      <c r="AA19" s="40"/>
      <c r="AB19" s="40"/>
      <c r="AC19" s="40"/>
      <c r="AD19" s="40"/>
      <c r="AE19" s="34" t="s">
        <v>63</v>
      </c>
      <c r="AF19" s="34" t="s">
        <v>64</v>
      </c>
      <c r="AG19" s="44" t="s">
        <v>112</v>
      </c>
      <c r="AH19" s="33" t="s">
        <v>113</v>
      </c>
      <c r="AI19" s="33"/>
      <c r="AJ19" s="35"/>
      <c r="AK19" s="36">
        <v>929.0</v>
      </c>
      <c r="AL19" s="37">
        <v>45187.0</v>
      </c>
      <c r="AM19" s="43">
        <v>45240.0</v>
      </c>
      <c r="AN19" s="38">
        <v>1.0</v>
      </c>
      <c r="AO19" s="39"/>
    </row>
    <row r="20" ht="92.25" customHeight="1">
      <c r="A20" s="19"/>
      <c r="B20" s="40"/>
      <c r="C20" s="40"/>
      <c r="D20" s="40"/>
      <c r="E20" s="40"/>
      <c r="F20" s="22"/>
      <c r="G20" s="22"/>
      <c r="H20" s="22"/>
      <c r="I20" s="23"/>
      <c r="J20" s="24"/>
      <c r="K20" s="25"/>
      <c r="L20" s="24"/>
      <c r="M20" s="24"/>
      <c r="N20" s="26"/>
      <c r="O20" s="19"/>
      <c r="P20" s="25"/>
      <c r="Q20" s="25"/>
      <c r="R20" s="24"/>
      <c r="S20" s="19"/>
      <c r="T20" s="30"/>
      <c r="U20" s="28"/>
      <c r="V20" s="40"/>
      <c r="W20" s="40"/>
      <c r="X20" s="23"/>
      <c r="Y20" s="30"/>
      <c r="Z20" s="40"/>
      <c r="AA20" s="40"/>
      <c r="AB20" s="40"/>
      <c r="AC20" s="40"/>
      <c r="AD20" s="40"/>
      <c r="AE20" s="34" t="s">
        <v>101</v>
      </c>
      <c r="AF20" s="34" t="s">
        <v>64</v>
      </c>
      <c r="AG20" s="44" t="s">
        <v>102</v>
      </c>
      <c r="AH20" s="33" t="s">
        <v>114</v>
      </c>
      <c r="AI20" s="33"/>
      <c r="AJ20" s="35"/>
      <c r="AK20" s="36">
        <v>801.0</v>
      </c>
      <c r="AL20" s="37">
        <v>45250.0</v>
      </c>
      <c r="AM20" s="43">
        <v>45252.0</v>
      </c>
      <c r="AN20" s="38">
        <v>1.0</v>
      </c>
      <c r="AO20" s="39"/>
    </row>
    <row r="21" ht="97.5" customHeight="1">
      <c r="A21" s="19"/>
      <c r="B21" s="40"/>
      <c r="C21" s="40"/>
      <c r="D21" s="40"/>
      <c r="E21" s="40"/>
      <c r="F21" s="22"/>
      <c r="G21" s="22"/>
      <c r="H21" s="22"/>
      <c r="I21" s="23"/>
      <c r="J21" s="24"/>
      <c r="K21" s="25"/>
      <c r="L21" s="24"/>
      <c r="M21" s="24"/>
      <c r="N21" s="26"/>
      <c r="O21" s="19"/>
      <c r="P21" s="25"/>
      <c r="Q21" s="25"/>
      <c r="R21" s="24"/>
      <c r="S21" s="19"/>
      <c r="T21" s="30"/>
      <c r="U21" s="28"/>
      <c r="V21" s="40"/>
      <c r="W21" s="40"/>
      <c r="X21" s="23"/>
      <c r="Y21" s="30"/>
      <c r="Z21" s="40"/>
      <c r="AA21" s="40"/>
      <c r="AB21" s="40"/>
      <c r="AC21" s="40"/>
      <c r="AD21" s="40"/>
      <c r="AE21" s="46">
        <v>1750.0</v>
      </c>
      <c r="AF21" s="46">
        <v>1750.0</v>
      </c>
      <c r="AG21" s="44" t="s">
        <v>115</v>
      </c>
      <c r="AH21" s="33" t="s">
        <v>116</v>
      </c>
      <c r="AI21" s="33"/>
      <c r="AJ21" s="35"/>
      <c r="AK21" s="36">
        <v>104.0</v>
      </c>
      <c r="AL21" s="37">
        <v>45224.0</v>
      </c>
      <c r="AM21" s="43">
        <v>45280.0</v>
      </c>
      <c r="AN21" s="38">
        <v>1.0</v>
      </c>
      <c r="AO21" s="39"/>
    </row>
    <row r="22" ht="102.75" customHeight="1">
      <c r="A22" s="19"/>
      <c r="B22" s="40"/>
      <c r="C22" s="40"/>
      <c r="D22" s="40"/>
      <c r="E22" s="40"/>
      <c r="F22" s="22"/>
      <c r="G22" s="22"/>
      <c r="H22" s="22"/>
      <c r="I22" s="23"/>
      <c r="J22" s="24"/>
      <c r="K22" s="25"/>
      <c r="L22" s="24"/>
      <c r="M22" s="24"/>
      <c r="N22" s="26"/>
      <c r="O22" s="19"/>
      <c r="P22" s="25"/>
      <c r="Q22" s="25"/>
      <c r="R22" s="24"/>
      <c r="S22" s="19"/>
      <c r="T22" s="30"/>
      <c r="U22" s="28"/>
      <c r="V22" s="40"/>
      <c r="W22" s="40"/>
      <c r="X22" s="23"/>
      <c r="Y22" s="30"/>
      <c r="Z22" s="40"/>
      <c r="AA22" s="17"/>
      <c r="AB22" s="17"/>
      <c r="AC22" s="17"/>
      <c r="AD22" s="17"/>
      <c r="AE22" s="34" t="s">
        <v>63</v>
      </c>
      <c r="AF22" s="34" t="s">
        <v>64</v>
      </c>
      <c r="AG22" s="44" t="s">
        <v>117</v>
      </c>
      <c r="AH22" s="33" t="s">
        <v>118</v>
      </c>
      <c r="AI22" s="33"/>
      <c r="AJ22" s="35"/>
      <c r="AK22" s="36">
        <v>800.0</v>
      </c>
      <c r="AL22" s="37">
        <v>45026.0</v>
      </c>
      <c r="AM22" s="43">
        <v>45076.0</v>
      </c>
      <c r="AN22" s="38">
        <v>1.0</v>
      </c>
      <c r="AO22" s="39"/>
    </row>
    <row r="23" ht="143.25" customHeight="1">
      <c r="A23" s="19"/>
      <c r="B23" s="40"/>
      <c r="C23" s="40"/>
      <c r="D23" s="40"/>
      <c r="E23" s="40"/>
      <c r="F23" s="22"/>
      <c r="G23" s="22"/>
      <c r="H23" s="22"/>
      <c r="I23" s="23"/>
      <c r="J23" s="24"/>
      <c r="K23" s="25"/>
      <c r="L23" s="24"/>
      <c r="M23" s="24"/>
      <c r="N23" s="26"/>
      <c r="O23" s="19"/>
      <c r="P23" s="25"/>
      <c r="Q23" s="25"/>
      <c r="R23" s="24"/>
      <c r="S23" s="19"/>
      <c r="T23" s="30"/>
      <c r="U23" s="28"/>
      <c r="V23" s="40"/>
      <c r="W23" s="40"/>
      <c r="X23" s="23"/>
      <c r="Y23" s="30"/>
      <c r="Z23" s="40"/>
      <c r="AA23" s="25" t="s">
        <v>119</v>
      </c>
      <c r="AB23" s="33" t="s">
        <v>120</v>
      </c>
      <c r="AC23" s="33" t="s">
        <v>121</v>
      </c>
      <c r="AD23" s="33" t="s">
        <v>122</v>
      </c>
      <c r="AE23" s="46">
        <v>714.28</v>
      </c>
      <c r="AF23" s="46">
        <v>714.0</v>
      </c>
      <c r="AG23" s="44" t="s">
        <v>123</v>
      </c>
      <c r="AH23" s="33" t="s">
        <v>124</v>
      </c>
      <c r="AI23" s="33"/>
      <c r="AJ23" s="35"/>
      <c r="AK23" s="36">
        <v>25.0</v>
      </c>
      <c r="AL23" s="37">
        <v>44987.0</v>
      </c>
      <c r="AM23" s="43">
        <v>45076.0</v>
      </c>
      <c r="AN23" s="38">
        <v>0.5</v>
      </c>
      <c r="AO23" s="39"/>
    </row>
    <row r="24" ht="152.25" customHeight="1">
      <c r="A24" s="19"/>
      <c r="B24" s="40"/>
      <c r="C24" s="40"/>
      <c r="D24" s="40"/>
      <c r="E24" s="40"/>
      <c r="F24" s="22"/>
      <c r="G24" s="22"/>
      <c r="H24" s="22"/>
      <c r="I24" s="23"/>
      <c r="J24" s="24"/>
      <c r="K24" s="25"/>
      <c r="L24" s="24"/>
      <c r="M24" s="24"/>
      <c r="N24" s="26"/>
      <c r="O24" s="19"/>
      <c r="P24" s="25"/>
      <c r="Q24" s="25"/>
      <c r="R24" s="24"/>
      <c r="S24" s="19"/>
      <c r="T24" s="30"/>
      <c r="U24" s="28"/>
      <c r="V24" s="40"/>
      <c r="W24" s="40"/>
      <c r="X24" s="23"/>
      <c r="Y24" s="30"/>
      <c r="Z24" s="40"/>
      <c r="AA24" s="31" t="s">
        <v>125</v>
      </c>
      <c r="AB24" s="32" t="s">
        <v>126</v>
      </c>
      <c r="AC24" s="32" t="s">
        <v>127</v>
      </c>
      <c r="AD24" s="32" t="s">
        <v>128</v>
      </c>
      <c r="AE24" s="46" t="s">
        <v>101</v>
      </c>
      <c r="AF24" s="46" t="s">
        <v>64</v>
      </c>
      <c r="AG24" s="44" t="s">
        <v>129</v>
      </c>
      <c r="AH24" s="33" t="s">
        <v>130</v>
      </c>
      <c r="AI24" s="33"/>
      <c r="AJ24" s="35"/>
      <c r="AK24" s="36">
        <v>59.0</v>
      </c>
      <c r="AL24" s="37">
        <v>45087.0</v>
      </c>
      <c r="AM24" s="43">
        <v>45291.0</v>
      </c>
      <c r="AN24" s="38">
        <v>1.0</v>
      </c>
      <c r="AO24" s="39"/>
    </row>
    <row r="25" ht="111.0" customHeight="1">
      <c r="A25" s="19"/>
      <c r="B25" s="40"/>
      <c r="C25" s="40"/>
      <c r="D25" s="40"/>
      <c r="E25" s="40"/>
      <c r="F25" s="22"/>
      <c r="G25" s="22"/>
      <c r="H25" s="22"/>
      <c r="I25" s="23"/>
      <c r="J25" s="24"/>
      <c r="K25" s="25"/>
      <c r="L25" s="24"/>
      <c r="M25" s="24"/>
      <c r="N25" s="26"/>
      <c r="O25" s="19"/>
      <c r="P25" s="25"/>
      <c r="Q25" s="25"/>
      <c r="R25" s="24"/>
      <c r="S25" s="19"/>
      <c r="T25" s="30"/>
      <c r="U25" s="28"/>
      <c r="V25" s="40"/>
      <c r="W25" s="40"/>
      <c r="X25" s="23"/>
      <c r="Y25" s="30"/>
      <c r="Z25" s="40"/>
      <c r="AA25" s="17"/>
      <c r="AB25" s="17"/>
      <c r="AC25" s="17"/>
      <c r="AD25" s="17"/>
      <c r="AE25" s="46" t="s">
        <v>101</v>
      </c>
      <c r="AF25" s="46" t="s">
        <v>64</v>
      </c>
      <c r="AG25" s="44" t="s">
        <v>129</v>
      </c>
      <c r="AH25" s="33" t="s">
        <v>131</v>
      </c>
      <c r="AI25" s="33"/>
      <c r="AJ25" s="35"/>
      <c r="AK25" s="36">
        <v>391.0</v>
      </c>
      <c r="AL25" s="37">
        <v>45148.0</v>
      </c>
      <c r="AM25" s="43">
        <v>45254.0</v>
      </c>
      <c r="AN25" s="38">
        <v>1.0</v>
      </c>
      <c r="AO25" s="39"/>
    </row>
    <row r="26" ht="132.0" customHeight="1">
      <c r="A26" s="19"/>
      <c r="B26" s="40"/>
      <c r="C26" s="40"/>
      <c r="D26" s="40"/>
      <c r="E26" s="40"/>
      <c r="F26" s="22"/>
      <c r="G26" s="22"/>
      <c r="H26" s="22"/>
      <c r="I26" s="23"/>
      <c r="J26" s="24"/>
      <c r="K26" s="25"/>
      <c r="L26" s="24"/>
      <c r="M26" s="24"/>
      <c r="N26" s="26"/>
      <c r="O26" s="19"/>
      <c r="P26" s="25"/>
      <c r="Q26" s="25"/>
      <c r="R26" s="24"/>
      <c r="S26" s="19"/>
      <c r="T26" s="30"/>
      <c r="U26" s="28"/>
      <c r="V26" s="40"/>
      <c r="W26" s="40"/>
      <c r="X26" s="23"/>
      <c r="Y26" s="30"/>
      <c r="Z26" s="40"/>
      <c r="AA26" s="31" t="s">
        <v>132</v>
      </c>
      <c r="AB26" s="32" t="s">
        <v>133</v>
      </c>
      <c r="AC26" s="32" t="s">
        <v>134</v>
      </c>
      <c r="AD26" s="32" t="s">
        <v>135</v>
      </c>
      <c r="AE26" s="46">
        <v>500.0</v>
      </c>
      <c r="AF26" s="46">
        <v>500.0</v>
      </c>
      <c r="AG26" s="47" t="s">
        <v>136</v>
      </c>
      <c r="AH26" s="33" t="s">
        <v>137</v>
      </c>
      <c r="AI26" s="33"/>
      <c r="AJ26" s="35"/>
      <c r="AK26" s="48">
        <v>50.0</v>
      </c>
      <c r="AL26" s="37">
        <v>45108.0</v>
      </c>
      <c r="AM26" s="43">
        <v>45015.0</v>
      </c>
      <c r="AN26" s="38">
        <v>1.0</v>
      </c>
      <c r="AO26" s="49" t="s">
        <v>138</v>
      </c>
    </row>
    <row r="27" ht="49.5" customHeight="1">
      <c r="A27" s="19"/>
      <c r="B27" s="40"/>
      <c r="C27" s="40"/>
      <c r="D27" s="40"/>
      <c r="E27" s="40"/>
      <c r="F27" s="22"/>
      <c r="G27" s="22"/>
      <c r="H27" s="22"/>
      <c r="I27" s="23"/>
      <c r="J27" s="24"/>
      <c r="K27" s="25"/>
      <c r="L27" s="24"/>
      <c r="M27" s="24"/>
      <c r="N27" s="26"/>
      <c r="O27" s="19"/>
      <c r="P27" s="25"/>
      <c r="Q27" s="25"/>
      <c r="R27" s="24"/>
      <c r="S27" s="19"/>
      <c r="T27" s="30"/>
      <c r="U27" s="28"/>
      <c r="V27" s="40"/>
      <c r="W27" s="40"/>
      <c r="X27" s="23"/>
      <c r="Y27" s="30"/>
      <c r="Z27" s="40"/>
      <c r="AA27" s="40"/>
      <c r="AB27" s="40"/>
      <c r="AC27" s="40"/>
      <c r="AD27" s="40"/>
      <c r="AE27" s="46" t="s">
        <v>101</v>
      </c>
      <c r="AF27" s="46" t="s">
        <v>64</v>
      </c>
      <c r="AG27" s="44" t="s">
        <v>136</v>
      </c>
      <c r="AH27" s="33" t="s">
        <v>139</v>
      </c>
      <c r="AI27" s="33"/>
      <c r="AJ27" s="35"/>
      <c r="AK27" s="48">
        <v>28.0</v>
      </c>
      <c r="AL27" s="37">
        <v>45021.0</v>
      </c>
      <c r="AM27" s="43">
        <v>45083.0</v>
      </c>
      <c r="AN27" s="38">
        <v>1.0</v>
      </c>
      <c r="AO27" s="39"/>
    </row>
    <row r="28" ht="91.5" customHeight="1">
      <c r="A28" s="19"/>
      <c r="B28" s="40"/>
      <c r="C28" s="40"/>
      <c r="D28" s="40"/>
      <c r="E28" s="40"/>
      <c r="F28" s="22"/>
      <c r="G28" s="22"/>
      <c r="H28" s="22"/>
      <c r="I28" s="23"/>
      <c r="J28" s="24"/>
      <c r="K28" s="25"/>
      <c r="L28" s="24"/>
      <c r="M28" s="24"/>
      <c r="N28" s="26"/>
      <c r="O28" s="19"/>
      <c r="P28" s="25"/>
      <c r="Q28" s="25"/>
      <c r="R28" s="24"/>
      <c r="S28" s="19"/>
      <c r="T28" s="30"/>
      <c r="U28" s="28"/>
      <c r="V28" s="40"/>
      <c r="W28" s="40"/>
      <c r="X28" s="23"/>
      <c r="Y28" s="30"/>
      <c r="Z28" s="40"/>
      <c r="AA28" s="40"/>
      <c r="AB28" s="40"/>
      <c r="AC28" s="40"/>
      <c r="AD28" s="40"/>
      <c r="AE28" s="46" t="s">
        <v>101</v>
      </c>
      <c r="AF28" s="46" t="s">
        <v>64</v>
      </c>
      <c r="AG28" s="44" t="s">
        <v>136</v>
      </c>
      <c r="AH28" s="33" t="s">
        <v>140</v>
      </c>
      <c r="AI28" s="33"/>
      <c r="AJ28" s="35"/>
      <c r="AK28" s="48">
        <v>150.0</v>
      </c>
      <c r="AL28" s="37">
        <v>45253.0</v>
      </c>
      <c r="AM28" s="43">
        <v>45253.0</v>
      </c>
      <c r="AN28" s="38">
        <v>1.0</v>
      </c>
      <c r="AO28" s="39"/>
    </row>
    <row r="29" ht="93.75" customHeight="1">
      <c r="A29" s="19"/>
      <c r="B29" s="40"/>
      <c r="C29" s="40"/>
      <c r="D29" s="40"/>
      <c r="E29" s="40"/>
      <c r="F29" s="22"/>
      <c r="G29" s="22"/>
      <c r="H29" s="22"/>
      <c r="I29" s="23"/>
      <c r="J29" s="24"/>
      <c r="K29" s="25"/>
      <c r="L29" s="24"/>
      <c r="M29" s="24"/>
      <c r="N29" s="26"/>
      <c r="O29" s="19"/>
      <c r="P29" s="25"/>
      <c r="Q29" s="25"/>
      <c r="R29" s="24"/>
      <c r="S29" s="19"/>
      <c r="T29" s="30"/>
      <c r="U29" s="28"/>
      <c r="V29" s="40"/>
      <c r="W29" s="40"/>
      <c r="X29" s="23"/>
      <c r="Y29" s="30"/>
      <c r="Z29" s="17"/>
      <c r="AA29" s="17"/>
      <c r="AB29" s="17"/>
      <c r="AC29" s="17"/>
      <c r="AD29" s="17"/>
      <c r="AE29" s="46" t="s">
        <v>101</v>
      </c>
      <c r="AF29" s="46" t="s">
        <v>64</v>
      </c>
      <c r="AG29" s="44" t="s">
        <v>136</v>
      </c>
      <c r="AH29" s="33" t="s">
        <v>141</v>
      </c>
      <c r="AI29" s="50"/>
      <c r="AJ29" s="51"/>
      <c r="AK29" s="48">
        <v>3.0</v>
      </c>
      <c r="AL29" s="52">
        <v>45078.0</v>
      </c>
      <c r="AM29" s="53">
        <v>45280.0</v>
      </c>
      <c r="AN29" s="38">
        <v>0.75</v>
      </c>
      <c r="AO29" s="39"/>
    </row>
    <row r="30" ht="128.25" customHeight="1">
      <c r="A30" s="19"/>
      <c r="B30" s="40"/>
      <c r="C30" s="40"/>
      <c r="D30" s="40"/>
      <c r="E30" s="40"/>
      <c r="F30" s="22"/>
      <c r="G30" s="22"/>
      <c r="H30" s="22"/>
      <c r="I30" s="23"/>
      <c r="J30" s="24"/>
      <c r="K30" s="25"/>
      <c r="L30" s="24"/>
      <c r="M30" s="24"/>
      <c r="N30" s="26"/>
      <c r="O30" s="19"/>
      <c r="P30" s="25"/>
      <c r="Q30" s="25"/>
      <c r="R30" s="24"/>
      <c r="S30" s="19"/>
      <c r="T30" s="30"/>
      <c r="U30" s="28"/>
      <c r="V30" s="40"/>
      <c r="W30" s="40"/>
      <c r="X30" s="23"/>
      <c r="Y30" s="30"/>
      <c r="Z30" s="20" t="s">
        <v>142</v>
      </c>
      <c r="AA30" s="31" t="s">
        <v>143</v>
      </c>
      <c r="AB30" s="32" t="s">
        <v>144</v>
      </c>
      <c r="AC30" s="32" t="s">
        <v>145</v>
      </c>
      <c r="AD30" s="32" t="s">
        <v>146</v>
      </c>
      <c r="AE30" s="34" t="s">
        <v>101</v>
      </c>
      <c r="AF30" s="34" t="s">
        <v>64</v>
      </c>
      <c r="AG30" s="44" t="s">
        <v>147</v>
      </c>
      <c r="AH30" s="33" t="s">
        <v>148</v>
      </c>
      <c r="AI30" s="33"/>
      <c r="AJ30" s="35"/>
      <c r="AK30" s="36">
        <v>500.0</v>
      </c>
      <c r="AL30" s="37">
        <v>45017.0</v>
      </c>
      <c r="AM30" s="43">
        <v>45076.0</v>
      </c>
      <c r="AN30" s="38">
        <v>1.0</v>
      </c>
      <c r="AO30" s="39"/>
    </row>
    <row r="31" ht="215.25" customHeight="1">
      <c r="A31" s="19"/>
      <c r="B31" s="40"/>
      <c r="C31" s="40"/>
      <c r="D31" s="40"/>
      <c r="E31" s="40"/>
      <c r="F31" s="22"/>
      <c r="G31" s="22"/>
      <c r="H31" s="22"/>
      <c r="I31" s="23"/>
      <c r="J31" s="24"/>
      <c r="K31" s="25"/>
      <c r="L31" s="24"/>
      <c r="M31" s="24"/>
      <c r="N31" s="26"/>
      <c r="O31" s="19"/>
      <c r="P31" s="25"/>
      <c r="Q31" s="25"/>
      <c r="R31" s="24"/>
      <c r="S31" s="19"/>
      <c r="T31" s="30"/>
      <c r="U31" s="28"/>
      <c r="V31" s="40"/>
      <c r="W31" s="40"/>
      <c r="X31" s="23"/>
      <c r="Y31" s="30"/>
      <c r="Z31" s="40"/>
      <c r="AA31" s="40"/>
      <c r="AB31" s="17"/>
      <c r="AC31" s="17"/>
      <c r="AD31" s="17"/>
      <c r="AE31" s="34" t="s">
        <v>101</v>
      </c>
      <c r="AF31" s="46" t="s">
        <v>64</v>
      </c>
      <c r="AG31" s="44" t="s">
        <v>149</v>
      </c>
      <c r="AH31" s="33" t="s">
        <v>150</v>
      </c>
      <c r="AI31" s="33"/>
      <c r="AJ31" s="35"/>
      <c r="AK31" s="36">
        <v>348.0</v>
      </c>
      <c r="AL31" s="37">
        <v>45078.0</v>
      </c>
      <c r="AM31" s="43">
        <v>45291.0</v>
      </c>
      <c r="AN31" s="38">
        <v>1.0</v>
      </c>
      <c r="AO31" s="39" t="s">
        <v>151</v>
      </c>
    </row>
    <row r="32" ht="273.75" customHeight="1">
      <c r="A32" s="19"/>
      <c r="B32" s="40"/>
      <c r="C32" s="40"/>
      <c r="D32" s="40"/>
      <c r="E32" s="40"/>
      <c r="F32" s="22"/>
      <c r="G32" s="22"/>
      <c r="H32" s="22"/>
      <c r="I32" s="23"/>
      <c r="J32" s="24"/>
      <c r="K32" s="25"/>
      <c r="L32" s="24"/>
      <c r="M32" s="24"/>
      <c r="N32" s="26"/>
      <c r="O32" s="19"/>
      <c r="P32" s="25"/>
      <c r="Q32" s="25"/>
      <c r="R32" s="24"/>
      <c r="S32" s="19"/>
      <c r="T32" s="30"/>
      <c r="U32" s="28"/>
      <c r="V32" s="40"/>
      <c r="W32" s="40"/>
      <c r="X32" s="23"/>
      <c r="Y32" s="30"/>
      <c r="Z32" s="40"/>
      <c r="AA32" s="40"/>
      <c r="AB32" s="33" t="s">
        <v>152</v>
      </c>
      <c r="AC32" s="33" t="s">
        <v>153</v>
      </c>
      <c r="AD32" s="33" t="s">
        <v>154</v>
      </c>
      <c r="AE32" s="34" t="s">
        <v>101</v>
      </c>
      <c r="AF32" s="34" t="s">
        <v>64</v>
      </c>
      <c r="AG32" s="44" t="s">
        <v>155</v>
      </c>
      <c r="AH32" s="50" t="s">
        <v>156</v>
      </c>
      <c r="AI32" s="33"/>
      <c r="AJ32" s="35"/>
      <c r="AK32" s="36">
        <v>13.0</v>
      </c>
      <c r="AL32" s="37">
        <v>44928.0</v>
      </c>
      <c r="AM32" s="43">
        <v>45280.0</v>
      </c>
      <c r="AN32" s="38">
        <v>0.75</v>
      </c>
      <c r="AO32" s="39"/>
    </row>
    <row r="33" ht="102.0" customHeight="1">
      <c r="A33" s="19"/>
      <c r="B33" s="40"/>
      <c r="C33" s="40"/>
      <c r="D33" s="40"/>
      <c r="E33" s="40"/>
      <c r="F33" s="22"/>
      <c r="G33" s="22"/>
      <c r="H33" s="22"/>
      <c r="I33" s="23"/>
      <c r="J33" s="24"/>
      <c r="K33" s="25"/>
      <c r="L33" s="24"/>
      <c r="M33" s="24"/>
      <c r="N33" s="26"/>
      <c r="O33" s="19"/>
      <c r="P33" s="25"/>
      <c r="Q33" s="25"/>
      <c r="R33" s="24"/>
      <c r="S33" s="19"/>
      <c r="T33" s="30"/>
      <c r="U33" s="28"/>
      <c r="V33" s="40"/>
      <c r="W33" s="40"/>
      <c r="X33" s="23"/>
      <c r="Y33" s="30"/>
      <c r="Z33" s="40"/>
      <c r="AA33" s="40"/>
      <c r="AB33" s="32" t="s">
        <v>157</v>
      </c>
      <c r="AC33" s="32" t="s">
        <v>158</v>
      </c>
      <c r="AD33" s="32" t="s">
        <v>159</v>
      </c>
      <c r="AE33" s="41" t="s">
        <v>63</v>
      </c>
      <c r="AF33" s="54" t="s">
        <v>64</v>
      </c>
      <c r="AG33" s="55" t="s">
        <v>160</v>
      </c>
      <c r="AH33" s="33" t="s">
        <v>161</v>
      </c>
      <c r="AI33" s="33"/>
      <c r="AJ33" s="35"/>
      <c r="AK33" s="36">
        <v>511.0</v>
      </c>
      <c r="AL33" s="37">
        <v>45117.0</v>
      </c>
      <c r="AM33" s="43">
        <v>45143.0</v>
      </c>
      <c r="AN33" s="38">
        <v>1.0</v>
      </c>
      <c r="AO33" s="39"/>
    </row>
    <row r="34" ht="239.25" customHeight="1">
      <c r="A34" s="19"/>
      <c r="B34" s="40"/>
      <c r="C34" s="40"/>
      <c r="D34" s="40"/>
      <c r="E34" s="40"/>
      <c r="F34" s="22"/>
      <c r="G34" s="22"/>
      <c r="H34" s="22"/>
      <c r="I34" s="23"/>
      <c r="J34" s="24"/>
      <c r="K34" s="25"/>
      <c r="L34" s="24"/>
      <c r="M34" s="24"/>
      <c r="N34" s="26"/>
      <c r="O34" s="19"/>
      <c r="P34" s="25"/>
      <c r="Q34" s="25"/>
      <c r="R34" s="24"/>
      <c r="S34" s="19"/>
      <c r="T34" s="30"/>
      <c r="U34" s="28"/>
      <c r="V34" s="40"/>
      <c r="W34" s="40"/>
      <c r="X34" s="23"/>
      <c r="Y34" s="30"/>
      <c r="Z34" s="40"/>
      <c r="AA34" s="40"/>
      <c r="AB34" s="17"/>
      <c r="AC34" s="17"/>
      <c r="AD34" s="17"/>
      <c r="AE34" s="17"/>
      <c r="AF34" s="17"/>
      <c r="AG34" s="17"/>
      <c r="AH34" s="33" t="s">
        <v>162</v>
      </c>
      <c r="AI34" s="33"/>
      <c r="AJ34" s="35"/>
      <c r="AK34" s="36">
        <v>265.0</v>
      </c>
      <c r="AL34" s="37">
        <v>45143.0</v>
      </c>
      <c r="AM34" s="43" t="s">
        <v>163</v>
      </c>
      <c r="AN34" s="38">
        <v>0.95</v>
      </c>
      <c r="AO34" s="39" t="s">
        <v>164</v>
      </c>
    </row>
    <row r="35" ht="181.5" customHeight="1">
      <c r="A35" s="19"/>
      <c r="B35" s="40"/>
      <c r="C35" s="40"/>
      <c r="D35" s="40"/>
      <c r="E35" s="40"/>
      <c r="F35" s="22"/>
      <c r="G35" s="22"/>
      <c r="H35" s="22"/>
      <c r="I35" s="23"/>
      <c r="J35" s="24"/>
      <c r="K35" s="25"/>
      <c r="L35" s="24"/>
      <c r="M35" s="24"/>
      <c r="N35" s="26"/>
      <c r="O35" s="19"/>
      <c r="P35" s="25"/>
      <c r="Q35" s="25"/>
      <c r="R35" s="24"/>
      <c r="S35" s="19"/>
      <c r="T35" s="30"/>
      <c r="U35" s="28"/>
      <c r="V35" s="40"/>
      <c r="W35" s="40"/>
      <c r="X35" s="23"/>
      <c r="Y35" s="30"/>
      <c r="Z35" s="40"/>
      <c r="AA35" s="40"/>
      <c r="AB35" s="33" t="s">
        <v>165</v>
      </c>
      <c r="AC35" s="33" t="s">
        <v>166</v>
      </c>
      <c r="AD35" s="33" t="s">
        <v>167</v>
      </c>
      <c r="AE35" s="34" t="s">
        <v>101</v>
      </c>
      <c r="AF35" s="34" t="s">
        <v>64</v>
      </c>
      <c r="AG35" s="44" t="s">
        <v>168</v>
      </c>
      <c r="AH35" s="33" t="s">
        <v>169</v>
      </c>
      <c r="AI35" s="33"/>
      <c r="AJ35" s="35"/>
      <c r="AK35" s="36">
        <v>4.0</v>
      </c>
      <c r="AL35" s="37">
        <v>44988.0</v>
      </c>
      <c r="AM35" s="43">
        <v>45272.0</v>
      </c>
      <c r="AN35" s="38">
        <v>1.0</v>
      </c>
      <c r="AO35" s="39"/>
    </row>
    <row r="36" ht="213.75" customHeight="1">
      <c r="A36" s="19"/>
      <c r="B36" s="40"/>
      <c r="C36" s="40"/>
      <c r="D36" s="40"/>
      <c r="E36" s="40"/>
      <c r="F36" s="22"/>
      <c r="G36" s="22"/>
      <c r="H36" s="22"/>
      <c r="I36" s="23"/>
      <c r="J36" s="24"/>
      <c r="K36" s="25"/>
      <c r="L36" s="24"/>
      <c r="M36" s="24"/>
      <c r="N36" s="26"/>
      <c r="O36" s="19"/>
      <c r="P36" s="25"/>
      <c r="Q36" s="25"/>
      <c r="R36" s="24"/>
      <c r="S36" s="19"/>
      <c r="T36" s="30"/>
      <c r="U36" s="28"/>
      <c r="V36" s="40"/>
      <c r="W36" s="40"/>
      <c r="X36" s="23"/>
      <c r="Y36" s="30"/>
      <c r="Z36" s="40"/>
      <c r="AA36" s="40"/>
      <c r="AB36" s="33" t="s">
        <v>170</v>
      </c>
      <c r="AC36" s="33" t="s">
        <v>171</v>
      </c>
      <c r="AD36" s="33" t="s">
        <v>172</v>
      </c>
      <c r="AE36" s="34" t="s">
        <v>101</v>
      </c>
      <c r="AF36" s="34" t="s">
        <v>64</v>
      </c>
      <c r="AG36" s="44" t="s">
        <v>173</v>
      </c>
      <c r="AH36" s="50" t="s">
        <v>174</v>
      </c>
      <c r="AI36" s="56"/>
      <c r="AJ36" s="57"/>
      <c r="AK36" s="58" t="s">
        <v>64</v>
      </c>
      <c r="AL36" s="52">
        <v>45078.0</v>
      </c>
      <c r="AM36" s="53">
        <v>45260.0</v>
      </c>
      <c r="AN36" s="38">
        <v>1.0</v>
      </c>
      <c r="AO36" s="39"/>
    </row>
    <row r="37" ht="102.75" customHeight="1">
      <c r="A37" s="19"/>
      <c r="B37" s="40"/>
      <c r="C37" s="40"/>
      <c r="D37" s="40"/>
      <c r="E37" s="40"/>
      <c r="F37" s="22"/>
      <c r="G37" s="22"/>
      <c r="H37" s="22"/>
      <c r="I37" s="23"/>
      <c r="J37" s="24"/>
      <c r="K37" s="25"/>
      <c r="L37" s="24"/>
      <c r="M37" s="24"/>
      <c r="N37" s="26"/>
      <c r="O37" s="19"/>
      <c r="P37" s="25"/>
      <c r="Q37" s="25"/>
      <c r="R37" s="24"/>
      <c r="S37" s="19"/>
      <c r="T37" s="30"/>
      <c r="U37" s="28"/>
      <c r="V37" s="40"/>
      <c r="W37" s="40"/>
      <c r="X37" s="23"/>
      <c r="Y37" s="30"/>
      <c r="Z37" s="40"/>
      <c r="AA37" s="40"/>
      <c r="AB37" s="33" t="s">
        <v>175</v>
      </c>
      <c r="AC37" s="33" t="s">
        <v>176</v>
      </c>
      <c r="AD37" s="33" t="s">
        <v>170</v>
      </c>
      <c r="AE37" s="34" t="s">
        <v>101</v>
      </c>
      <c r="AF37" s="34" t="s">
        <v>64</v>
      </c>
      <c r="AG37" s="44" t="s">
        <v>173</v>
      </c>
      <c r="AH37" s="50" t="s">
        <v>177</v>
      </c>
      <c r="AI37" s="56"/>
      <c r="AJ37" s="57"/>
      <c r="AK37" s="58" t="s">
        <v>64</v>
      </c>
      <c r="AL37" s="52">
        <v>44928.0</v>
      </c>
      <c r="AM37" s="53">
        <v>45291.0</v>
      </c>
      <c r="AN37" s="38">
        <v>1.0</v>
      </c>
      <c r="AO37" s="39"/>
    </row>
    <row r="38" ht="105.75" customHeight="1">
      <c r="A38" s="19"/>
      <c r="B38" s="40"/>
      <c r="C38" s="40"/>
      <c r="D38" s="40"/>
      <c r="E38" s="40"/>
      <c r="F38" s="22"/>
      <c r="G38" s="22"/>
      <c r="H38" s="22"/>
      <c r="I38" s="23"/>
      <c r="J38" s="24"/>
      <c r="K38" s="25"/>
      <c r="L38" s="24"/>
      <c r="M38" s="24"/>
      <c r="N38" s="26"/>
      <c r="O38" s="19"/>
      <c r="P38" s="25"/>
      <c r="Q38" s="25"/>
      <c r="R38" s="24"/>
      <c r="S38" s="19"/>
      <c r="T38" s="30"/>
      <c r="U38" s="28"/>
      <c r="V38" s="40"/>
      <c r="W38" s="40"/>
      <c r="X38" s="23"/>
      <c r="Y38" s="30"/>
      <c r="Z38" s="40"/>
      <c r="AA38" s="40"/>
      <c r="AB38" s="33" t="s">
        <v>178</v>
      </c>
      <c r="AC38" s="33" t="s">
        <v>179</v>
      </c>
      <c r="AD38" s="33" t="s">
        <v>180</v>
      </c>
      <c r="AE38" s="34" t="s">
        <v>101</v>
      </c>
      <c r="AF38" s="34" t="s">
        <v>64</v>
      </c>
      <c r="AG38" s="44" t="s">
        <v>181</v>
      </c>
      <c r="AH38" s="33" t="s">
        <v>182</v>
      </c>
      <c r="AI38" s="33"/>
      <c r="AJ38" s="35"/>
      <c r="AK38" s="42" t="s">
        <v>64</v>
      </c>
      <c r="AL38" s="37">
        <v>44928.0</v>
      </c>
      <c r="AM38" s="43">
        <v>45290.0</v>
      </c>
      <c r="AN38" s="38">
        <v>0.5</v>
      </c>
      <c r="AO38" s="39"/>
    </row>
    <row r="39" ht="195.75" customHeight="1">
      <c r="A39" s="19"/>
      <c r="B39" s="40"/>
      <c r="C39" s="40"/>
      <c r="D39" s="40"/>
      <c r="E39" s="40"/>
      <c r="F39" s="22"/>
      <c r="G39" s="22"/>
      <c r="H39" s="22"/>
      <c r="I39" s="23"/>
      <c r="J39" s="24"/>
      <c r="K39" s="25"/>
      <c r="L39" s="24"/>
      <c r="M39" s="24"/>
      <c r="N39" s="26"/>
      <c r="O39" s="19"/>
      <c r="P39" s="25"/>
      <c r="Q39" s="25"/>
      <c r="R39" s="24"/>
      <c r="S39" s="19"/>
      <c r="T39" s="30"/>
      <c r="U39" s="28"/>
      <c r="V39" s="40"/>
      <c r="W39" s="40"/>
      <c r="X39" s="23"/>
      <c r="Y39" s="30"/>
      <c r="Z39" s="40"/>
      <c r="AA39" s="17"/>
      <c r="AB39" s="33" t="s">
        <v>183</v>
      </c>
      <c r="AC39" s="33" t="s">
        <v>184</v>
      </c>
      <c r="AD39" s="33" t="s">
        <v>185</v>
      </c>
      <c r="AE39" s="34" t="s">
        <v>101</v>
      </c>
      <c r="AF39" s="34" t="s">
        <v>64</v>
      </c>
      <c r="AG39" s="44" t="s">
        <v>186</v>
      </c>
      <c r="AH39" s="50" t="s">
        <v>187</v>
      </c>
      <c r="AI39" s="56"/>
      <c r="AJ39" s="57"/>
      <c r="AK39" s="42" t="s">
        <v>64</v>
      </c>
      <c r="AL39" s="52">
        <v>44928.0</v>
      </c>
      <c r="AM39" s="53">
        <v>45291.0</v>
      </c>
      <c r="AN39" s="38">
        <v>1.0</v>
      </c>
      <c r="AO39" s="39"/>
    </row>
    <row r="40" ht="87.75" customHeight="1">
      <c r="A40" s="19"/>
      <c r="B40" s="40"/>
      <c r="C40" s="40"/>
      <c r="D40" s="40"/>
      <c r="E40" s="40"/>
      <c r="F40" s="22"/>
      <c r="G40" s="22"/>
      <c r="H40" s="22"/>
      <c r="I40" s="23"/>
      <c r="J40" s="24"/>
      <c r="K40" s="25"/>
      <c r="L40" s="24"/>
      <c r="M40" s="24"/>
      <c r="N40" s="26"/>
      <c r="O40" s="19"/>
      <c r="P40" s="25"/>
      <c r="Q40" s="25"/>
      <c r="R40" s="24"/>
      <c r="S40" s="19"/>
      <c r="T40" s="30"/>
      <c r="U40" s="28"/>
      <c r="V40" s="40"/>
      <c r="W40" s="40"/>
      <c r="X40" s="23"/>
      <c r="Y40" s="30"/>
      <c r="Z40" s="40"/>
      <c r="AA40" s="31" t="s">
        <v>188</v>
      </c>
      <c r="AB40" s="33" t="s">
        <v>189</v>
      </c>
      <c r="AC40" s="33" t="s">
        <v>190</v>
      </c>
      <c r="AD40" s="33" t="s">
        <v>191</v>
      </c>
      <c r="AE40" s="34" t="s">
        <v>101</v>
      </c>
      <c r="AF40" s="34" t="s">
        <v>64</v>
      </c>
      <c r="AG40" s="44" t="s">
        <v>155</v>
      </c>
      <c r="AH40" s="59" t="s">
        <v>192</v>
      </c>
      <c r="AI40" s="33"/>
      <c r="AJ40" s="35"/>
      <c r="AK40" s="42" t="s">
        <v>64</v>
      </c>
      <c r="AL40" s="37">
        <v>45145.0</v>
      </c>
      <c r="AM40" s="43">
        <v>45219.0</v>
      </c>
      <c r="AN40" s="60" t="s">
        <v>64</v>
      </c>
      <c r="AO40" s="39"/>
    </row>
    <row r="41" ht="250.5" customHeight="1">
      <c r="A41" s="19"/>
      <c r="B41" s="40"/>
      <c r="C41" s="40"/>
      <c r="D41" s="40"/>
      <c r="E41" s="40"/>
      <c r="F41" s="22"/>
      <c r="G41" s="22"/>
      <c r="H41" s="22"/>
      <c r="I41" s="23"/>
      <c r="J41" s="24"/>
      <c r="K41" s="25"/>
      <c r="L41" s="24"/>
      <c r="M41" s="24"/>
      <c r="N41" s="26"/>
      <c r="O41" s="19"/>
      <c r="P41" s="25"/>
      <c r="Q41" s="25"/>
      <c r="R41" s="24"/>
      <c r="S41" s="19"/>
      <c r="T41" s="30"/>
      <c r="U41" s="28"/>
      <c r="V41" s="40"/>
      <c r="W41" s="40"/>
      <c r="X41" s="23"/>
      <c r="Y41" s="30"/>
      <c r="Z41" s="40"/>
      <c r="AA41" s="17"/>
      <c r="AB41" s="33" t="s">
        <v>193</v>
      </c>
      <c r="AC41" s="33" t="s">
        <v>194</v>
      </c>
      <c r="AD41" s="33" t="s">
        <v>195</v>
      </c>
      <c r="AE41" s="34">
        <v>1680.0</v>
      </c>
      <c r="AF41" s="34">
        <v>1680.0</v>
      </c>
      <c r="AG41" s="44" t="s">
        <v>196</v>
      </c>
      <c r="AH41" s="33" t="s">
        <v>197</v>
      </c>
      <c r="AI41" s="33"/>
      <c r="AJ41" s="35"/>
      <c r="AK41" s="36">
        <v>27.0</v>
      </c>
      <c r="AL41" s="37">
        <v>44928.0</v>
      </c>
      <c r="AM41" s="43">
        <v>45260.0</v>
      </c>
      <c r="AN41" s="38">
        <v>1.0</v>
      </c>
      <c r="AO41" s="39"/>
    </row>
    <row r="42" ht="92.25" customHeight="1">
      <c r="A42" s="19"/>
      <c r="B42" s="40"/>
      <c r="C42" s="40"/>
      <c r="D42" s="40"/>
      <c r="E42" s="40"/>
      <c r="F42" s="22"/>
      <c r="G42" s="22"/>
      <c r="H42" s="22"/>
      <c r="I42" s="23"/>
      <c r="J42" s="24"/>
      <c r="K42" s="25"/>
      <c r="L42" s="24"/>
      <c r="M42" s="24"/>
      <c r="N42" s="26"/>
      <c r="O42" s="19"/>
      <c r="P42" s="25"/>
      <c r="Q42" s="25"/>
      <c r="R42" s="24"/>
      <c r="S42" s="19"/>
      <c r="T42" s="30"/>
      <c r="U42" s="28"/>
      <c r="V42" s="40"/>
      <c r="W42" s="40"/>
      <c r="X42" s="23"/>
      <c r="Y42" s="30"/>
      <c r="Z42" s="40"/>
      <c r="AA42" s="31" t="s">
        <v>198</v>
      </c>
      <c r="AB42" s="32" t="s">
        <v>199</v>
      </c>
      <c r="AC42" s="32" t="s">
        <v>200</v>
      </c>
      <c r="AD42" s="32" t="s">
        <v>201</v>
      </c>
      <c r="AE42" s="34">
        <v>4073.0</v>
      </c>
      <c r="AF42" s="34">
        <v>4073.0</v>
      </c>
      <c r="AG42" s="44" t="s">
        <v>202</v>
      </c>
      <c r="AH42" s="61" t="s">
        <v>203</v>
      </c>
      <c r="AI42" s="62"/>
      <c r="AJ42" s="62"/>
      <c r="AK42" s="63">
        <v>700.0</v>
      </c>
      <c r="AL42" s="37">
        <v>45139.0</v>
      </c>
      <c r="AM42" s="43">
        <v>45260.0</v>
      </c>
      <c r="AN42" s="38">
        <v>1.0</v>
      </c>
      <c r="AO42" s="39"/>
    </row>
    <row r="43" ht="66.0" customHeight="1">
      <c r="A43" s="19"/>
      <c r="B43" s="40"/>
      <c r="C43" s="40"/>
      <c r="D43" s="40"/>
      <c r="E43" s="40"/>
      <c r="F43" s="22"/>
      <c r="G43" s="22"/>
      <c r="H43" s="22"/>
      <c r="I43" s="23"/>
      <c r="J43" s="24"/>
      <c r="K43" s="25"/>
      <c r="L43" s="24"/>
      <c r="M43" s="24"/>
      <c r="N43" s="26"/>
      <c r="O43" s="19"/>
      <c r="P43" s="25"/>
      <c r="Q43" s="25"/>
      <c r="R43" s="24"/>
      <c r="S43" s="19"/>
      <c r="T43" s="30"/>
      <c r="U43" s="28"/>
      <c r="V43" s="40"/>
      <c r="W43" s="40"/>
      <c r="X43" s="23"/>
      <c r="Y43" s="30"/>
      <c r="Z43" s="40"/>
      <c r="AA43" s="40"/>
      <c r="AB43" s="40"/>
      <c r="AC43" s="40"/>
      <c r="AD43" s="40"/>
      <c r="AE43" s="34" t="s">
        <v>101</v>
      </c>
      <c r="AF43" s="34" t="s">
        <v>64</v>
      </c>
      <c r="AG43" s="44" t="s">
        <v>204</v>
      </c>
      <c r="AH43" s="61" t="s">
        <v>205</v>
      </c>
      <c r="AI43" s="62"/>
      <c r="AJ43" s="62"/>
      <c r="AK43" s="63">
        <v>34.0</v>
      </c>
      <c r="AL43" s="37">
        <v>45170.0</v>
      </c>
      <c r="AM43" s="43">
        <v>45199.0</v>
      </c>
      <c r="AN43" s="38">
        <v>1.0</v>
      </c>
      <c r="AO43" s="39"/>
    </row>
    <row r="44" ht="66.75" customHeight="1">
      <c r="A44" s="19"/>
      <c r="B44" s="40"/>
      <c r="C44" s="40"/>
      <c r="D44" s="40"/>
      <c r="E44" s="40"/>
      <c r="F44" s="22"/>
      <c r="G44" s="22"/>
      <c r="H44" s="22"/>
      <c r="I44" s="23"/>
      <c r="J44" s="24"/>
      <c r="K44" s="25"/>
      <c r="L44" s="24"/>
      <c r="M44" s="24"/>
      <c r="N44" s="26"/>
      <c r="O44" s="19"/>
      <c r="P44" s="25"/>
      <c r="Q44" s="25"/>
      <c r="R44" s="24"/>
      <c r="S44" s="19"/>
      <c r="T44" s="30"/>
      <c r="U44" s="28"/>
      <c r="V44" s="40"/>
      <c r="W44" s="40"/>
      <c r="X44" s="23"/>
      <c r="Y44" s="30"/>
      <c r="Z44" s="40"/>
      <c r="AA44" s="40"/>
      <c r="AB44" s="17"/>
      <c r="AC44" s="17"/>
      <c r="AD44" s="17"/>
      <c r="AE44" s="46" t="s">
        <v>63</v>
      </c>
      <c r="AF44" s="34" t="s">
        <v>64</v>
      </c>
      <c r="AG44" s="44" t="s">
        <v>206</v>
      </c>
      <c r="AH44" s="33" t="s">
        <v>207</v>
      </c>
      <c r="AI44" s="33"/>
      <c r="AJ44" s="35"/>
      <c r="AK44" s="48">
        <v>50.0</v>
      </c>
      <c r="AL44" s="37">
        <v>45139.0</v>
      </c>
      <c r="AM44" s="43">
        <v>45189.0</v>
      </c>
      <c r="AN44" s="38">
        <v>1.0</v>
      </c>
      <c r="AO44" s="39"/>
    </row>
    <row r="45" ht="351.75" customHeight="1">
      <c r="A45" s="19"/>
      <c r="B45" s="40"/>
      <c r="C45" s="40"/>
      <c r="D45" s="40"/>
      <c r="E45" s="40"/>
      <c r="F45" s="22"/>
      <c r="G45" s="22"/>
      <c r="H45" s="22"/>
      <c r="I45" s="23"/>
      <c r="J45" s="24"/>
      <c r="K45" s="25"/>
      <c r="L45" s="24"/>
      <c r="M45" s="24"/>
      <c r="N45" s="26"/>
      <c r="O45" s="19"/>
      <c r="P45" s="25"/>
      <c r="Q45" s="25"/>
      <c r="R45" s="24"/>
      <c r="S45" s="19"/>
      <c r="T45" s="30"/>
      <c r="U45" s="28"/>
      <c r="V45" s="40"/>
      <c r="W45" s="40"/>
      <c r="X45" s="23"/>
      <c r="Y45" s="30"/>
      <c r="Z45" s="40"/>
      <c r="AA45" s="17"/>
      <c r="AB45" s="33" t="s">
        <v>208</v>
      </c>
      <c r="AC45" s="33" t="s">
        <v>209</v>
      </c>
      <c r="AD45" s="33" t="s">
        <v>210</v>
      </c>
      <c r="AE45" s="46" t="s">
        <v>63</v>
      </c>
      <c r="AF45" s="46" t="s">
        <v>211</v>
      </c>
      <c r="AG45" s="44" t="s">
        <v>212</v>
      </c>
      <c r="AH45" s="33" t="s">
        <v>213</v>
      </c>
      <c r="AI45" s="33"/>
      <c r="AJ45" s="35"/>
      <c r="AK45" s="36">
        <v>260.0</v>
      </c>
      <c r="AL45" s="52">
        <v>45108.0</v>
      </c>
      <c r="AM45" s="43">
        <v>45291.0</v>
      </c>
      <c r="AN45" s="38">
        <v>1.0</v>
      </c>
      <c r="AO45" s="39"/>
    </row>
    <row r="46" ht="283.5" customHeight="1">
      <c r="A46" s="19"/>
      <c r="B46" s="40"/>
      <c r="C46" s="40"/>
      <c r="D46" s="40"/>
      <c r="E46" s="40"/>
      <c r="F46" s="22"/>
      <c r="G46" s="22"/>
      <c r="H46" s="22"/>
      <c r="I46" s="23"/>
      <c r="J46" s="24"/>
      <c r="K46" s="25"/>
      <c r="L46" s="24"/>
      <c r="M46" s="24"/>
      <c r="N46" s="26"/>
      <c r="O46" s="19"/>
      <c r="P46" s="25"/>
      <c r="Q46" s="25"/>
      <c r="R46" s="24"/>
      <c r="S46" s="19"/>
      <c r="T46" s="30"/>
      <c r="U46" s="28"/>
      <c r="V46" s="40"/>
      <c r="W46" s="40"/>
      <c r="X46" s="23"/>
      <c r="Y46" s="30"/>
      <c r="Z46" s="40"/>
      <c r="AA46" s="31" t="s">
        <v>214</v>
      </c>
      <c r="AB46" s="32" t="s">
        <v>215</v>
      </c>
      <c r="AC46" s="32" t="s">
        <v>216</v>
      </c>
      <c r="AD46" s="32" t="s">
        <v>217</v>
      </c>
      <c r="AE46" s="46">
        <v>0.0</v>
      </c>
      <c r="AF46" s="46" t="s">
        <v>64</v>
      </c>
      <c r="AG46" s="55" t="s">
        <v>218</v>
      </c>
      <c r="AH46" s="33" t="s">
        <v>219</v>
      </c>
      <c r="AI46" s="33"/>
      <c r="AJ46" s="35"/>
      <c r="AK46" s="64">
        <v>1102.0</v>
      </c>
      <c r="AL46" s="37">
        <v>44987.0</v>
      </c>
      <c r="AM46" s="43">
        <v>45270.0</v>
      </c>
      <c r="AN46" s="38">
        <v>1.0</v>
      </c>
      <c r="AO46" s="39" t="s">
        <v>151</v>
      </c>
    </row>
    <row r="47" ht="250.5" customHeight="1">
      <c r="A47" s="19"/>
      <c r="B47" s="40"/>
      <c r="C47" s="40"/>
      <c r="D47" s="40"/>
      <c r="E47" s="40"/>
      <c r="F47" s="22"/>
      <c r="G47" s="22"/>
      <c r="H47" s="22"/>
      <c r="I47" s="23"/>
      <c r="J47" s="24"/>
      <c r="K47" s="25"/>
      <c r="L47" s="24"/>
      <c r="M47" s="24"/>
      <c r="N47" s="26"/>
      <c r="O47" s="19"/>
      <c r="P47" s="25"/>
      <c r="Q47" s="25"/>
      <c r="R47" s="24"/>
      <c r="S47" s="19"/>
      <c r="T47" s="30"/>
      <c r="U47" s="28"/>
      <c r="V47" s="40"/>
      <c r="W47" s="40"/>
      <c r="X47" s="23"/>
      <c r="Y47" s="30"/>
      <c r="Z47" s="17"/>
      <c r="AA47" s="17"/>
      <c r="AB47" s="17"/>
      <c r="AC47" s="17"/>
      <c r="AD47" s="17"/>
      <c r="AE47" s="46">
        <v>3500.0</v>
      </c>
      <c r="AF47" s="46">
        <v>3416.2</v>
      </c>
      <c r="AG47" s="17"/>
      <c r="AH47" s="33" t="s">
        <v>220</v>
      </c>
      <c r="AI47" s="33"/>
      <c r="AJ47" s="35"/>
      <c r="AK47" s="36">
        <v>1420.0</v>
      </c>
      <c r="AL47" s="37">
        <v>44987.0</v>
      </c>
      <c r="AM47" s="43">
        <v>45290.0</v>
      </c>
      <c r="AN47" s="38">
        <v>1.0</v>
      </c>
      <c r="AO47" s="39"/>
    </row>
    <row r="48" ht="126.75" customHeight="1">
      <c r="A48" s="19"/>
      <c r="B48" s="40"/>
      <c r="C48" s="40"/>
      <c r="D48" s="40"/>
      <c r="E48" s="40"/>
      <c r="F48" s="22"/>
      <c r="G48" s="22"/>
      <c r="H48" s="22"/>
      <c r="I48" s="23"/>
      <c r="J48" s="24"/>
      <c r="K48" s="25"/>
      <c r="L48" s="24"/>
      <c r="M48" s="24"/>
      <c r="N48" s="26"/>
      <c r="O48" s="19"/>
      <c r="P48" s="25"/>
      <c r="Q48" s="25"/>
      <c r="R48" s="24"/>
      <c r="S48" s="19"/>
      <c r="T48" s="30"/>
      <c r="U48" s="28"/>
      <c r="V48" s="40"/>
      <c r="W48" s="40"/>
      <c r="X48" s="23"/>
      <c r="Y48" s="30"/>
      <c r="Z48" s="31" t="s">
        <v>221</v>
      </c>
      <c r="AA48" s="25" t="s">
        <v>222</v>
      </c>
      <c r="AB48" s="33" t="s">
        <v>223</v>
      </c>
      <c r="AC48" s="33" t="s">
        <v>224</v>
      </c>
      <c r="AD48" s="33" t="s">
        <v>225</v>
      </c>
      <c r="AE48" s="34" t="s">
        <v>63</v>
      </c>
      <c r="AF48" s="34" t="s">
        <v>64</v>
      </c>
      <c r="AG48" s="44" t="s">
        <v>226</v>
      </c>
      <c r="AH48" s="33" t="s">
        <v>227</v>
      </c>
      <c r="AI48" s="33"/>
      <c r="AJ48" s="35"/>
      <c r="AK48" s="64">
        <v>3505.0</v>
      </c>
      <c r="AL48" s="37" t="s">
        <v>228</v>
      </c>
      <c r="AM48" s="43">
        <v>45290.0</v>
      </c>
      <c r="AN48" s="65">
        <v>0.88</v>
      </c>
      <c r="AO48" s="39"/>
    </row>
    <row r="49" ht="134.25" customHeight="1">
      <c r="A49" s="19"/>
      <c r="B49" s="40"/>
      <c r="C49" s="40"/>
      <c r="D49" s="40"/>
      <c r="E49" s="40"/>
      <c r="F49" s="22"/>
      <c r="G49" s="22"/>
      <c r="H49" s="22"/>
      <c r="I49" s="23"/>
      <c r="J49" s="24"/>
      <c r="K49" s="25"/>
      <c r="L49" s="24"/>
      <c r="M49" s="24"/>
      <c r="N49" s="26"/>
      <c r="O49" s="19"/>
      <c r="P49" s="25"/>
      <c r="Q49" s="25"/>
      <c r="R49" s="24"/>
      <c r="S49" s="19"/>
      <c r="T49" s="30"/>
      <c r="U49" s="28"/>
      <c r="V49" s="40"/>
      <c r="W49" s="40"/>
      <c r="X49" s="23"/>
      <c r="Y49" s="30"/>
      <c r="Z49" s="40"/>
      <c r="AA49" s="25" t="s">
        <v>229</v>
      </c>
      <c r="AB49" s="33" t="s">
        <v>230</v>
      </c>
      <c r="AC49" s="33" t="s">
        <v>231</v>
      </c>
      <c r="AD49" s="33" t="s">
        <v>232</v>
      </c>
      <c r="AE49" s="34" t="s">
        <v>63</v>
      </c>
      <c r="AF49" s="34" t="s">
        <v>64</v>
      </c>
      <c r="AG49" s="44" t="s">
        <v>226</v>
      </c>
      <c r="AH49" s="33" t="s">
        <v>233</v>
      </c>
      <c r="AI49" s="33"/>
      <c r="AJ49" s="35"/>
      <c r="AK49" s="48">
        <v>5.0</v>
      </c>
      <c r="AL49" s="37">
        <v>45170.0</v>
      </c>
      <c r="AM49" s="43">
        <v>45279.0</v>
      </c>
      <c r="AN49" s="38">
        <v>0.5</v>
      </c>
      <c r="AO49" s="39"/>
    </row>
    <row r="50" ht="283.5" customHeight="1">
      <c r="A50" s="19"/>
      <c r="B50" s="40"/>
      <c r="C50" s="40"/>
      <c r="D50" s="40"/>
      <c r="E50" s="40"/>
      <c r="F50" s="22"/>
      <c r="G50" s="22"/>
      <c r="H50" s="22"/>
      <c r="I50" s="23"/>
      <c r="J50" s="24"/>
      <c r="K50" s="25"/>
      <c r="L50" s="24"/>
      <c r="M50" s="24"/>
      <c r="N50" s="26"/>
      <c r="O50" s="19"/>
      <c r="P50" s="25"/>
      <c r="Q50" s="25"/>
      <c r="R50" s="24"/>
      <c r="S50" s="19"/>
      <c r="T50" s="30"/>
      <c r="U50" s="28"/>
      <c r="V50" s="40"/>
      <c r="W50" s="40"/>
      <c r="X50" s="23"/>
      <c r="Y50" s="30"/>
      <c r="Z50" s="40"/>
      <c r="AA50" s="25" t="s">
        <v>234</v>
      </c>
      <c r="AB50" s="33" t="s">
        <v>235</v>
      </c>
      <c r="AC50" s="33" t="s">
        <v>236</v>
      </c>
      <c r="AD50" s="33" t="s">
        <v>237</v>
      </c>
      <c r="AE50" s="46" t="s">
        <v>63</v>
      </c>
      <c r="AF50" s="46">
        <v>5400.0</v>
      </c>
      <c r="AG50" s="47" t="s">
        <v>238</v>
      </c>
      <c r="AH50" s="33" t="s">
        <v>239</v>
      </c>
      <c r="AI50" s="33"/>
      <c r="AJ50" s="35"/>
      <c r="AK50" s="48">
        <v>6.0</v>
      </c>
      <c r="AL50" s="37">
        <v>44986.0</v>
      </c>
      <c r="AM50" s="43">
        <v>45278.0</v>
      </c>
      <c r="AN50" s="65">
        <v>0.75</v>
      </c>
      <c r="AO50" s="39" t="s">
        <v>240</v>
      </c>
    </row>
    <row r="51" ht="341.25" customHeight="1">
      <c r="A51" s="19"/>
      <c r="B51" s="40"/>
      <c r="C51" s="40"/>
      <c r="D51" s="40"/>
      <c r="E51" s="40"/>
      <c r="F51" s="22"/>
      <c r="G51" s="22"/>
      <c r="H51" s="22"/>
      <c r="I51" s="23"/>
      <c r="J51" s="24"/>
      <c r="K51" s="25"/>
      <c r="L51" s="24"/>
      <c r="M51" s="24"/>
      <c r="N51" s="26"/>
      <c r="O51" s="19"/>
      <c r="P51" s="25"/>
      <c r="Q51" s="25"/>
      <c r="R51" s="24"/>
      <c r="S51" s="19"/>
      <c r="T51" s="30"/>
      <c r="U51" s="28"/>
      <c r="V51" s="40"/>
      <c r="W51" s="40"/>
      <c r="X51" s="23"/>
      <c r="Y51" s="30"/>
      <c r="Z51" s="40"/>
      <c r="AA51" s="25" t="s">
        <v>241</v>
      </c>
      <c r="AB51" s="33" t="s">
        <v>242</v>
      </c>
      <c r="AC51" s="33" t="s">
        <v>243</v>
      </c>
      <c r="AD51" s="33" t="s">
        <v>244</v>
      </c>
      <c r="AE51" s="34" t="s">
        <v>63</v>
      </c>
      <c r="AF51" s="46" t="s">
        <v>64</v>
      </c>
      <c r="AG51" s="44" t="s">
        <v>245</v>
      </c>
      <c r="AH51" s="50" t="s">
        <v>246</v>
      </c>
      <c r="AI51" s="66"/>
      <c r="AJ51" s="67"/>
      <c r="AK51" s="68" t="s">
        <v>64</v>
      </c>
      <c r="AL51" s="37">
        <v>44928.0</v>
      </c>
      <c r="AM51" s="43">
        <v>45290.0</v>
      </c>
      <c r="AN51" s="38">
        <v>0.9</v>
      </c>
      <c r="AO51" s="39"/>
    </row>
    <row r="52" ht="189.0" customHeight="1">
      <c r="A52" s="19"/>
      <c r="B52" s="40"/>
      <c r="C52" s="40"/>
      <c r="D52" s="40"/>
      <c r="E52" s="40"/>
      <c r="F52" s="22"/>
      <c r="G52" s="22"/>
      <c r="H52" s="22"/>
      <c r="I52" s="23"/>
      <c r="J52" s="24"/>
      <c r="K52" s="25"/>
      <c r="L52" s="24"/>
      <c r="M52" s="24"/>
      <c r="N52" s="26"/>
      <c r="O52" s="19"/>
      <c r="P52" s="25"/>
      <c r="Q52" s="25"/>
      <c r="R52" s="24"/>
      <c r="S52" s="19"/>
      <c r="T52" s="30"/>
      <c r="U52" s="28"/>
      <c r="V52" s="40"/>
      <c r="W52" s="40"/>
      <c r="X52" s="23"/>
      <c r="Y52" s="30"/>
      <c r="Z52" s="40"/>
      <c r="AA52" s="31" t="s">
        <v>247</v>
      </c>
      <c r="AB52" s="33" t="s">
        <v>248</v>
      </c>
      <c r="AC52" s="33" t="s">
        <v>249</v>
      </c>
      <c r="AD52" s="33" t="s">
        <v>250</v>
      </c>
      <c r="AE52" s="34" t="s">
        <v>101</v>
      </c>
      <c r="AF52" s="34" t="s">
        <v>64</v>
      </c>
      <c r="AG52" s="44" t="s">
        <v>251</v>
      </c>
      <c r="AH52" s="69" t="s">
        <v>252</v>
      </c>
      <c r="AI52" s="33"/>
      <c r="AJ52" s="35"/>
      <c r="AK52" s="64">
        <v>82.0</v>
      </c>
      <c r="AL52" s="37">
        <v>45139.0</v>
      </c>
      <c r="AM52" s="43">
        <v>45245.0</v>
      </c>
      <c r="AN52" s="65">
        <v>0.75</v>
      </c>
      <c r="AO52" s="39" t="s">
        <v>253</v>
      </c>
    </row>
    <row r="53" ht="95.25" customHeight="1">
      <c r="A53" s="19"/>
      <c r="B53" s="40"/>
      <c r="C53" s="40"/>
      <c r="D53" s="40"/>
      <c r="E53" s="40"/>
      <c r="F53" s="22"/>
      <c r="G53" s="22"/>
      <c r="H53" s="22"/>
      <c r="I53" s="23"/>
      <c r="J53" s="24"/>
      <c r="K53" s="25"/>
      <c r="L53" s="24"/>
      <c r="M53" s="24"/>
      <c r="N53" s="26"/>
      <c r="O53" s="19"/>
      <c r="P53" s="25"/>
      <c r="Q53" s="25"/>
      <c r="R53" s="24"/>
      <c r="S53" s="19"/>
      <c r="T53" s="30"/>
      <c r="U53" s="28"/>
      <c r="V53" s="40"/>
      <c r="W53" s="40"/>
      <c r="X53" s="23"/>
      <c r="Y53" s="30"/>
      <c r="Z53" s="40"/>
      <c r="AA53" s="40"/>
      <c r="AB53" s="33" t="s">
        <v>254</v>
      </c>
      <c r="AC53" s="33" t="s">
        <v>249</v>
      </c>
      <c r="AD53" s="33" t="s">
        <v>255</v>
      </c>
      <c r="AE53" s="34" t="s">
        <v>101</v>
      </c>
      <c r="AF53" s="34" t="s">
        <v>64</v>
      </c>
      <c r="AG53" s="44" t="s">
        <v>251</v>
      </c>
      <c r="AH53" s="33" t="s">
        <v>256</v>
      </c>
      <c r="AI53" s="33"/>
      <c r="AJ53" s="35"/>
      <c r="AK53" s="64">
        <v>45.0</v>
      </c>
      <c r="AL53" s="37">
        <v>45139.0</v>
      </c>
      <c r="AM53" s="43">
        <v>45245.0</v>
      </c>
      <c r="AN53" s="38">
        <v>1.0</v>
      </c>
      <c r="AO53" s="39"/>
    </row>
    <row r="54" ht="126.0" customHeight="1">
      <c r="A54" s="19"/>
      <c r="B54" s="40"/>
      <c r="C54" s="40"/>
      <c r="D54" s="40"/>
      <c r="E54" s="40"/>
      <c r="F54" s="22"/>
      <c r="G54" s="22"/>
      <c r="H54" s="22"/>
      <c r="I54" s="23"/>
      <c r="J54" s="24"/>
      <c r="K54" s="25"/>
      <c r="L54" s="24"/>
      <c r="M54" s="24"/>
      <c r="N54" s="26"/>
      <c r="O54" s="19"/>
      <c r="P54" s="25"/>
      <c r="Q54" s="25"/>
      <c r="R54" s="24"/>
      <c r="S54" s="19"/>
      <c r="T54" s="30"/>
      <c r="U54" s="28"/>
      <c r="V54" s="40"/>
      <c r="W54" s="40"/>
      <c r="X54" s="23"/>
      <c r="Y54" s="30"/>
      <c r="Z54" s="40"/>
      <c r="AA54" s="40"/>
      <c r="AB54" s="33" t="s">
        <v>257</v>
      </c>
      <c r="AC54" s="33" t="s">
        <v>258</v>
      </c>
      <c r="AD54" s="33" t="s">
        <v>259</v>
      </c>
      <c r="AE54" s="46" t="s">
        <v>101</v>
      </c>
      <c r="AF54" s="46" t="s">
        <v>64</v>
      </c>
      <c r="AG54" s="44" t="s">
        <v>251</v>
      </c>
      <c r="AH54" s="33" t="s">
        <v>260</v>
      </c>
      <c r="AI54" s="33"/>
      <c r="AJ54" s="35"/>
      <c r="AK54" s="68" t="s">
        <v>64</v>
      </c>
      <c r="AL54" s="37">
        <v>45108.0</v>
      </c>
      <c r="AM54" s="43">
        <v>45139.0</v>
      </c>
      <c r="AN54" s="60" t="s">
        <v>64</v>
      </c>
      <c r="AO54" s="39"/>
    </row>
    <row r="55" ht="84.75" customHeight="1">
      <c r="A55" s="19"/>
      <c r="B55" s="40"/>
      <c r="C55" s="40"/>
      <c r="D55" s="70"/>
      <c r="E55" s="40"/>
      <c r="F55" s="22"/>
      <c r="G55" s="22"/>
      <c r="H55" s="22"/>
      <c r="I55" s="23"/>
      <c r="J55" s="24"/>
      <c r="K55" s="25"/>
      <c r="L55" s="24"/>
      <c r="M55" s="24"/>
      <c r="N55" s="26"/>
      <c r="O55" s="19"/>
      <c r="P55" s="25"/>
      <c r="Q55" s="25"/>
      <c r="R55" s="24"/>
      <c r="S55" s="19"/>
      <c r="T55" s="30"/>
      <c r="U55" s="28"/>
      <c r="V55" s="70"/>
      <c r="W55" s="70"/>
      <c r="X55" s="23"/>
      <c r="Y55" s="30"/>
      <c r="Z55" s="17"/>
      <c r="AA55" s="17"/>
      <c r="AB55" s="33" t="s">
        <v>261</v>
      </c>
      <c r="AC55" s="33" t="s">
        <v>262</v>
      </c>
      <c r="AD55" s="33" t="s">
        <v>263</v>
      </c>
      <c r="AE55" s="34">
        <v>3586.0</v>
      </c>
      <c r="AF55" s="46">
        <v>3585.6</v>
      </c>
      <c r="AG55" s="44" t="s">
        <v>251</v>
      </c>
      <c r="AH55" s="33" t="s">
        <v>264</v>
      </c>
      <c r="AI55" s="33"/>
      <c r="AJ55" s="35"/>
      <c r="AK55" s="68" t="s">
        <v>64</v>
      </c>
      <c r="AL55" s="37">
        <v>44928.0</v>
      </c>
      <c r="AM55" s="43">
        <v>45290.0</v>
      </c>
      <c r="AN55" s="60" t="s">
        <v>64</v>
      </c>
      <c r="AO55" s="39" t="s">
        <v>265</v>
      </c>
    </row>
    <row r="56" ht="209.25" customHeight="1">
      <c r="A56" s="19">
        <v>10.0</v>
      </c>
      <c r="B56" s="31" t="s">
        <v>37</v>
      </c>
      <c r="C56" s="31" t="s">
        <v>38</v>
      </c>
      <c r="D56" s="71" t="s">
        <v>39</v>
      </c>
      <c r="E56" s="31" t="s">
        <v>40</v>
      </c>
      <c r="F56" s="22" t="s">
        <v>41</v>
      </c>
      <c r="G56" s="22" t="s">
        <v>42</v>
      </c>
      <c r="H56" s="22" t="s">
        <v>43</v>
      </c>
      <c r="I56" s="72" t="s">
        <v>44</v>
      </c>
      <c r="J56" s="24" t="s">
        <v>266</v>
      </c>
      <c r="K56" s="25" t="s">
        <v>46</v>
      </c>
      <c r="L56" s="24">
        <v>5.92</v>
      </c>
      <c r="M56" s="24">
        <v>8.5</v>
      </c>
      <c r="N56" s="26" t="s">
        <v>47</v>
      </c>
      <c r="O56" s="19" t="s">
        <v>267</v>
      </c>
      <c r="P56" s="25" t="s">
        <v>268</v>
      </c>
      <c r="Q56" s="25" t="s">
        <v>268</v>
      </c>
      <c r="R56" s="24" t="s">
        <v>269</v>
      </c>
      <c r="S56" s="19" t="s">
        <v>270</v>
      </c>
      <c r="T56" s="25" t="s">
        <v>52</v>
      </c>
      <c r="U56" s="73" t="s">
        <v>271</v>
      </c>
      <c r="V56" s="74" t="s">
        <v>54</v>
      </c>
      <c r="W56" s="74" t="s">
        <v>272</v>
      </c>
      <c r="X56" s="25" t="s">
        <v>273</v>
      </c>
      <c r="Y56" s="30" t="s">
        <v>274</v>
      </c>
      <c r="Z56" s="75" t="s">
        <v>87</v>
      </c>
      <c r="AA56" s="76" t="s">
        <v>275</v>
      </c>
      <c r="AB56" s="77" t="s">
        <v>276</v>
      </c>
      <c r="AC56" s="77" t="s">
        <v>277</v>
      </c>
      <c r="AD56" s="78" t="s">
        <v>278</v>
      </c>
      <c r="AE56" s="79">
        <v>18030.0</v>
      </c>
      <c r="AF56" s="79">
        <v>16944.0</v>
      </c>
      <c r="AG56" s="80" t="s">
        <v>279</v>
      </c>
      <c r="AH56" s="81" t="s">
        <v>280</v>
      </c>
      <c r="AI56" s="81" t="s">
        <v>281</v>
      </c>
      <c r="AJ56" s="82"/>
      <c r="AK56" s="83">
        <v>20.0</v>
      </c>
      <c r="AL56" s="84">
        <v>45154.0</v>
      </c>
      <c r="AM56" s="84">
        <v>45291.0</v>
      </c>
      <c r="AN56" s="85">
        <v>1.0</v>
      </c>
      <c r="AO56" s="82"/>
    </row>
    <row r="57" ht="156.0" customHeight="1">
      <c r="A57" s="19"/>
      <c r="B57" s="40"/>
      <c r="C57" s="40"/>
      <c r="D57" s="40"/>
      <c r="E57" s="40"/>
      <c r="F57" s="22"/>
      <c r="G57" s="22"/>
      <c r="H57" s="22"/>
      <c r="I57" s="72"/>
      <c r="J57" s="24"/>
      <c r="K57" s="25"/>
      <c r="L57" s="24"/>
      <c r="M57" s="24"/>
      <c r="N57" s="26"/>
      <c r="O57" s="19"/>
      <c r="P57" s="25"/>
      <c r="Q57" s="25"/>
      <c r="R57" s="24"/>
      <c r="S57" s="19"/>
      <c r="T57" s="25"/>
      <c r="U57" s="73"/>
      <c r="V57" s="40"/>
      <c r="W57" s="40"/>
      <c r="X57" s="25"/>
      <c r="Y57" s="30"/>
      <c r="Z57" s="17"/>
      <c r="AA57" s="17"/>
      <c r="AB57" s="17"/>
      <c r="AC57" s="17"/>
      <c r="AD57" s="17"/>
      <c r="AE57" s="40"/>
      <c r="AF57" s="17"/>
      <c r="AG57" s="40"/>
      <c r="AH57" s="81" t="s">
        <v>282</v>
      </c>
      <c r="AI57" s="81"/>
      <c r="AJ57" s="82"/>
      <c r="AK57" s="83">
        <v>200.0</v>
      </c>
      <c r="AL57" s="84">
        <v>45261.0</v>
      </c>
      <c r="AM57" s="84">
        <v>45290.0</v>
      </c>
      <c r="AN57" s="17"/>
      <c r="AO57" s="82"/>
    </row>
    <row r="58" ht="228.75" customHeight="1">
      <c r="A58" s="19"/>
      <c r="B58" s="17"/>
      <c r="C58" s="17"/>
      <c r="D58" s="17"/>
      <c r="E58" s="17"/>
      <c r="F58" s="22"/>
      <c r="G58" s="22"/>
      <c r="H58" s="22"/>
      <c r="I58" s="72"/>
      <c r="J58" s="24"/>
      <c r="K58" s="25"/>
      <c r="L58" s="24"/>
      <c r="M58" s="24"/>
      <c r="N58" s="26"/>
      <c r="O58" s="19"/>
      <c r="P58" s="25"/>
      <c r="Q58" s="25"/>
      <c r="R58" s="24"/>
      <c r="S58" s="19"/>
      <c r="T58" s="25"/>
      <c r="U58" s="73"/>
      <c r="V58" s="17"/>
      <c r="W58" s="17"/>
      <c r="X58" s="25"/>
      <c r="Y58" s="30"/>
      <c r="Z58" s="86" t="s">
        <v>221</v>
      </c>
      <c r="AA58" s="87" t="s">
        <v>283</v>
      </c>
      <c r="AB58" s="88" t="s">
        <v>284</v>
      </c>
      <c r="AC58" s="88" t="s">
        <v>285</v>
      </c>
      <c r="AD58" s="88" t="s">
        <v>286</v>
      </c>
      <c r="AE58" s="17"/>
      <c r="AF58" s="89">
        <f>+AE56-AF56</f>
        <v>1086</v>
      </c>
      <c r="AG58" s="17"/>
      <c r="AH58" s="90" t="s">
        <v>287</v>
      </c>
      <c r="AI58" s="90"/>
      <c r="AJ58" s="91"/>
      <c r="AK58" s="92" t="s">
        <v>64</v>
      </c>
      <c r="AL58" s="93">
        <v>45108.0</v>
      </c>
      <c r="AM58" s="93">
        <v>45291.0</v>
      </c>
      <c r="AN58" s="94">
        <v>1.0</v>
      </c>
      <c r="AO58" s="90"/>
    </row>
    <row r="59" ht="219.0" customHeight="1">
      <c r="A59" s="19"/>
      <c r="B59" s="31" t="s">
        <v>37</v>
      </c>
      <c r="C59" s="31" t="s">
        <v>38</v>
      </c>
      <c r="D59" s="95" t="s">
        <v>39</v>
      </c>
      <c r="E59" s="25" t="s">
        <v>40</v>
      </c>
      <c r="F59" s="22"/>
      <c r="G59" s="22"/>
      <c r="H59" s="22"/>
      <c r="I59" s="72"/>
      <c r="J59" s="24"/>
      <c r="K59" s="25"/>
      <c r="L59" s="24"/>
      <c r="M59" s="24"/>
      <c r="N59" s="26"/>
      <c r="O59" s="19"/>
      <c r="P59" s="25"/>
      <c r="Q59" s="25"/>
      <c r="R59" s="24"/>
      <c r="S59" s="19"/>
      <c r="T59" s="25"/>
      <c r="U59" s="73"/>
      <c r="V59" s="23" t="s">
        <v>288</v>
      </c>
      <c r="W59" s="23" t="s">
        <v>289</v>
      </c>
      <c r="X59" s="25"/>
      <c r="Y59" s="30"/>
      <c r="Z59" s="96" t="s">
        <v>87</v>
      </c>
      <c r="AA59" s="96" t="s">
        <v>290</v>
      </c>
      <c r="AB59" s="97" t="s">
        <v>291</v>
      </c>
      <c r="AC59" s="97" t="s">
        <v>292</v>
      </c>
      <c r="AD59" s="97" t="s">
        <v>293</v>
      </c>
      <c r="AE59" s="98">
        <v>50000.0</v>
      </c>
      <c r="AF59" s="98">
        <v>11725.76</v>
      </c>
      <c r="AG59" s="99" t="s">
        <v>294</v>
      </c>
      <c r="AH59" s="100" t="s">
        <v>295</v>
      </c>
      <c r="AI59" s="100"/>
      <c r="AJ59" s="101"/>
      <c r="AK59" s="102" t="s">
        <v>64</v>
      </c>
      <c r="AL59" s="103">
        <v>45200.0</v>
      </c>
      <c r="AM59" s="103">
        <v>45291.0</v>
      </c>
      <c r="AN59" s="104">
        <v>0.6</v>
      </c>
      <c r="AO59" s="105" t="s">
        <v>296</v>
      </c>
    </row>
    <row r="60" ht="34.5" customHeight="1">
      <c r="A60" s="106"/>
      <c r="B60" s="106"/>
      <c r="C60" s="106"/>
      <c r="D60" s="106"/>
      <c r="E60" s="106"/>
      <c r="F60" s="106"/>
      <c r="G60" s="107">
        <f>SUM(G55,G51,G42,G41,G36,G30,G24,G23,G17)</f>
        <v>0</v>
      </c>
      <c r="H60" s="108"/>
      <c r="I60" s="108"/>
      <c r="J60" s="108"/>
      <c r="K60" s="108"/>
      <c r="L60" s="1"/>
      <c r="M60" s="1"/>
      <c r="N60" s="108"/>
      <c r="O60" s="108"/>
      <c r="P60" s="108"/>
      <c r="Q60" s="108"/>
      <c r="R60" s="108"/>
      <c r="S60" s="108"/>
      <c r="T60" s="108"/>
      <c r="U60" s="108"/>
      <c r="V60" s="108"/>
      <c r="W60" s="108"/>
      <c r="X60" s="109"/>
      <c r="Y60" s="109"/>
      <c r="Z60" s="109"/>
      <c r="AA60" s="109"/>
      <c r="AB60" s="109"/>
      <c r="AC60" s="109"/>
      <c r="AD60" s="109"/>
      <c r="AE60" s="109"/>
      <c r="AF60" s="109"/>
      <c r="AG60" s="110" t="s">
        <v>297</v>
      </c>
      <c r="AH60" s="111"/>
      <c r="AI60" s="111"/>
      <c r="AJ60" s="111"/>
      <c r="AK60" s="111"/>
      <c r="AL60" s="111"/>
      <c r="AM60" s="112"/>
      <c r="AN60" s="113">
        <f>AVERAGE(AN5:AN59)</f>
        <v>0.9270588235</v>
      </c>
      <c r="AO60" s="112"/>
    </row>
    <row r="61" ht="32.25" customHeight="1">
      <c r="A61" s="106"/>
      <c r="B61" s="106"/>
      <c r="C61" s="106"/>
      <c r="D61" s="106"/>
      <c r="E61" s="106"/>
      <c r="F61" s="106"/>
      <c r="G61" s="114"/>
      <c r="H61" s="108"/>
      <c r="I61" s="108"/>
      <c r="J61" s="108"/>
      <c r="K61" s="108"/>
      <c r="L61" s="1"/>
      <c r="M61" s="1"/>
      <c r="N61" s="108"/>
      <c r="O61" s="108"/>
      <c r="P61" s="108"/>
      <c r="Q61" s="108"/>
      <c r="R61" s="108"/>
      <c r="S61" s="108"/>
      <c r="T61" s="108"/>
      <c r="U61" s="108"/>
      <c r="V61" s="108"/>
      <c r="W61" s="108"/>
      <c r="X61" s="109"/>
      <c r="Y61" s="109"/>
      <c r="Z61" s="109"/>
      <c r="AA61" s="109"/>
      <c r="AB61" s="109"/>
      <c r="AC61" s="109"/>
      <c r="AD61" s="109"/>
      <c r="AE61" s="109"/>
      <c r="AF61" s="109"/>
      <c r="AG61" s="110" t="s">
        <v>298</v>
      </c>
      <c r="AH61" s="111"/>
      <c r="AI61" s="111"/>
      <c r="AJ61" s="111"/>
      <c r="AK61" s="111"/>
      <c r="AL61" s="111"/>
      <c r="AM61" s="112"/>
      <c r="AN61" s="113">
        <v>0.817</v>
      </c>
      <c r="AO61" s="112"/>
    </row>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mergeCells count="95">
    <mergeCell ref="AC7:AC9"/>
    <mergeCell ref="AD7:AD8"/>
    <mergeCell ref="AC10:AC11"/>
    <mergeCell ref="AD10:AD11"/>
    <mergeCell ref="AF3:AF4"/>
    <mergeCell ref="Z5:Z11"/>
    <mergeCell ref="AA5:AA6"/>
    <mergeCell ref="AB5:AB6"/>
    <mergeCell ref="AC5:AC6"/>
    <mergeCell ref="AA7:AA9"/>
    <mergeCell ref="AB7:AB9"/>
    <mergeCell ref="AE10:AE11"/>
    <mergeCell ref="AH3:AH4"/>
    <mergeCell ref="AK3:AK4"/>
    <mergeCell ref="AL3:AL4"/>
    <mergeCell ref="AM3:AM4"/>
    <mergeCell ref="AN3:AN4"/>
    <mergeCell ref="AO3:AO4"/>
    <mergeCell ref="Z1:AO2"/>
    <mergeCell ref="Z3:Z4"/>
    <mergeCell ref="AA3:AA4"/>
    <mergeCell ref="AB3:AB4"/>
    <mergeCell ref="AC3:AC4"/>
    <mergeCell ref="AD3:AD4"/>
    <mergeCell ref="AE3:AE4"/>
    <mergeCell ref="AG3:AG4"/>
    <mergeCell ref="AG7:AG9"/>
    <mergeCell ref="AA10:AA11"/>
    <mergeCell ref="AB10:AB11"/>
    <mergeCell ref="AB13:AB16"/>
    <mergeCell ref="AC13:AC16"/>
    <mergeCell ref="AE33:AE34"/>
    <mergeCell ref="AB42:AB44"/>
    <mergeCell ref="AC42:AC44"/>
    <mergeCell ref="AD42:AD44"/>
    <mergeCell ref="AA46:AA47"/>
    <mergeCell ref="AB46:AB47"/>
    <mergeCell ref="AC46:AC47"/>
    <mergeCell ref="AD46:AD47"/>
    <mergeCell ref="B56:B58"/>
    <mergeCell ref="C56:C58"/>
    <mergeCell ref="D56:D58"/>
    <mergeCell ref="E56:E58"/>
    <mergeCell ref="B5:B55"/>
    <mergeCell ref="C5:C55"/>
    <mergeCell ref="D5:D55"/>
    <mergeCell ref="E5:E55"/>
    <mergeCell ref="V5:V55"/>
    <mergeCell ref="W5:W55"/>
    <mergeCell ref="AE7:AE9"/>
    <mergeCell ref="Z48:Z55"/>
    <mergeCell ref="AA52:AA55"/>
    <mergeCell ref="V56:V58"/>
    <mergeCell ref="W56:W58"/>
    <mergeCell ref="Z56:Z57"/>
    <mergeCell ref="AA56:AA57"/>
    <mergeCell ref="AB56:AB57"/>
    <mergeCell ref="AG60:AM60"/>
    <mergeCell ref="AG61:AM61"/>
    <mergeCell ref="AN61:AO61"/>
    <mergeCell ref="AC56:AC57"/>
    <mergeCell ref="AD56:AD57"/>
    <mergeCell ref="AE56:AE58"/>
    <mergeCell ref="AF56:AF57"/>
    <mergeCell ref="AG56:AG58"/>
    <mergeCell ref="AN56:AN57"/>
    <mergeCell ref="AN60:AO60"/>
    <mergeCell ref="Z12:Z29"/>
    <mergeCell ref="AA12:AA16"/>
    <mergeCell ref="AA17:AA22"/>
    <mergeCell ref="AA24:AA25"/>
    <mergeCell ref="AA26:AA29"/>
    <mergeCell ref="AD13:AD16"/>
    <mergeCell ref="AB17:AB22"/>
    <mergeCell ref="AC17:AC22"/>
    <mergeCell ref="AD17:AD22"/>
    <mergeCell ref="AB24:AB25"/>
    <mergeCell ref="AC24:AC25"/>
    <mergeCell ref="AD24:AD25"/>
    <mergeCell ref="AB26:AB29"/>
    <mergeCell ref="AC26:AC29"/>
    <mergeCell ref="AD26:AD29"/>
    <mergeCell ref="Z30:Z47"/>
    <mergeCell ref="AA30:AA39"/>
    <mergeCell ref="AA40:AA41"/>
    <mergeCell ref="AA42:AA45"/>
    <mergeCell ref="AB30:AB31"/>
    <mergeCell ref="AC30:AC31"/>
    <mergeCell ref="AD30:AD31"/>
    <mergeCell ref="AB33:AB34"/>
    <mergeCell ref="AC33:AC34"/>
    <mergeCell ref="AD33:AD34"/>
    <mergeCell ref="AF33:AF34"/>
    <mergeCell ref="AG33:AG34"/>
    <mergeCell ref="AG46:AG47"/>
  </mergeCells>
  <dataValidations>
    <dataValidation type="list" allowBlank="1" showErrorMessage="1" sqref="A5:C5 A6:A55 A56:C56 A57:A59 J5:M59">
      <formula1>#REF!</formula1>
    </dataValidation>
  </dataValidations>
  <printOptions/>
  <pageMargins bottom="0.35433070866141736" footer="0.0" header="0.0" left="0.11811023622047245" right="0.11811023622047245" top="0.35433070866141736"/>
  <pageSetup paperSize="9" scale="50"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hidden="1" min="1" max="6" width="10.71"/>
    <col customWidth="1" hidden="1" min="7" max="7" width="17.86"/>
    <col customWidth="1" hidden="1" min="8" max="22" width="10.71"/>
    <col customWidth="1" hidden="1" min="23" max="23" width="19.71"/>
    <col customWidth="1" hidden="1" min="24" max="24" width="10.71"/>
    <col customWidth="1" hidden="1" min="25" max="25" width="26.0"/>
    <col customWidth="1" min="26" max="26" width="20.86"/>
    <col customWidth="1" min="27" max="27" width="24.86"/>
    <col customWidth="1" min="28" max="28" width="34.57"/>
    <col customWidth="1" min="29" max="29" width="42.14"/>
    <col customWidth="1" hidden="1" min="30" max="30" width="14.0"/>
    <col customWidth="1" hidden="1" min="31" max="31" width="11.43"/>
    <col customWidth="1" min="32" max="32" width="20.57"/>
  </cols>
  <sheetData>
    <row r="1" ht="50.25" customHeight="1">
      <c r="Y1" s="1"/>
      <c r="Z1" s="115" t="s">
        <v>0</v>
      </c>
      <c r="AA1" s="3"/>
      <c r="AB1" s="3"/>
      <c r="AC1" s="3"/>
      <c r="AD1" s="3"/>
      <c r="AE1" s="3"/>
      <c r="AF1" s="4"/>
    </row>
    <row r="2" ht="27.0" customHeight="1">
      <c r="Y2" s="1"/>
      <c r="Z2" s="5"/>
      <c r="AA2" s="6"/>
      <c r="AB2" s="6"/>
      <c r="AC2" s="6"/>
      <c r="AD2" s="6"/>
      <c r="AE2" s="6"/>
      <c r="AF2" s="7"/>
    </row>
    <row r="3" ht="27.0" customHeight="1">
      <c r="Y3" s="1"/>
      <c r="Z3" s="8" t="s">
        <v>1</v>
      </c>
      <c r="AA3" s="8" t="s">
        <v>3</v>
      </c>
      <c r="AB3" s="8" t="s">
        <v>5</v>
      </c>
      <c r="AC3" s="116" t="s">
        <v>9</v>
      </c>
      <c r="AD3" s="117"/>
      <c r="AE3" s="117"/>
      <c r="AF3" s="116" t="s">
        <v>13</v>
      </c>
    </row>
    <row r="4" ht="50.25" customHeight="1">
      <c r="A4" s="12" t="s">
        <v>15</v>
      </c>
      <c r="B4" s="12" t="s">
        <v>16</v>
      </c>
      <c r="C4" s="12" t="s">
        <v>17</v>
      </c>
      <c r="D4" s="12" t="s">
        <v>18</v>
      </c>
      <c r="E4" s="12" t="s">
        <v>19</v>
      </c>
      <c r="F4" s="12" t="s">
        <v>20</v>
      </c>
      <c r="G4" s="12" t="s">
        <v>21</v>
      </c>
      <c r="H4" s="12" t="s">
        <v>4</v>
      </c>
      <c r="I4" s="12" t="s">
        <v>22</v>
      </c>
      <c r="J4" s="12" t="s">
        <v>15</v>
      </c>
      <c r="K4" s="12" t="s">
        <v>23</v>
      </c>
      <c r="L4" s="12" t="s">
        <v>24</v>
      </c>
      <c r="M4" s="12" t="s">
        <v>25</v>
      </c>
      <c r="N4" s="12" t="s">
        <v>26</v>
      </c>
      <c r="O4" s="12" t="s">
        <v>27</v>
      </c>
      <c r="P4" s="12" t="s">
        <v>28</v>
      </c>
      <c r="Q4" s="12" t="s">
        <v>29</v>
      </c>
      <c r="R4" s="12" t="s">
        <v>30</v>
      </c>
      <c r="S4" s="12" t="s">
        <v>31</v>
      </c>
      <c r="T4" s="13"/>
      <c r="U4" s="14"/>
      <c r="V4" s="12" t="s">
        <v>32</v>
      </c>
      <c r="W4" s="12" t="s">
        <v>33</v>
      </c>
      <c r="X4" s="15"/>
      <c r="Y4" s="16" t="s">
        <v>34</v>
      </c>
      <c r="Z4" s="17"/>
      <c r="AA4" s="17"/>
      <c r="AB4" s="17"/>
      <c r="AC4" s="17"/>
      <c r="AD4" s="118" t="s">
        <v>35</v>
      </c>
      <c r="AE4" s="118" t="s">
        <v>36</v>
      </c>
      <c r="AF4" s="17"/>
    </row>
    <row r="5" ht="106.5" customHeight="1">
      <c r="A5" s="19">
        <v>9.0</v>
      </c>
      <c r="B5" s="20" t="s">
        <v>37</v>
      </c>
      <c r="C5" s="20" t="s">
        <v>38</v>
      </c>
      <c r="D5" s="21" t="s">
        <v>39</v>
      </c>
      <c r="E5" s="20" t="s">
        <v>40</v>
      </c>
      <c r="F5" s="22" t="s">
        <v>41</v>
      </c>
      <c r="G5" s="22" t="s">
        <v>42</v>
      </c>
      <c r="H5" s="22" t="s">
        <v>43</v>
      </c>
      <c r="I5" s="23" t="s">
        <v>44</v>
      </c>
      <c r="J5" s="24" t="s">
        <v>45</v>
      </c>
      <c r="K5" s="25" t="s">
        <v>46</v>
      </c>
      <c r="L5" s="24">
        <v>5.92</v>
      </c>
      <c r="M5" s="24">
        <v>8.5</v>
      </c>
      <c r="N5" s="26" t="s">
        <v>47</v>
      </c>
      <c r="O5" s="19" t="s">
        <v>48</v>
      </c>
      <c r="P5" s="25" t="s">
        <v>49</v>
      </c>
      <c r="Q5" s="25" t="s">
        <v>49</v>
      </c>
      <c r="R5" s="24" t="s">
        <v>50</v>
      </c>
      <c r="S5" s="19" t="s">
        <v>51</v>
      </c>
      <c r="T5" s="27" t="s">
        <v>52</v>
      </c>
      <c r="U5" s="28" t="s">
        <v>53</v>
      </c>
      <c r="V5" s="29" t="s">
        <v>54</v>
      </c>
      <c r="W5" s="29" t="s">
        <v>55</v>
      </c>
      <c r="X5" s="23" t="s">
        <v>56</v>
      </c>
      <c r="Y5" s="30" t="s">
        <v>57</v>
      </c>
      <c r="Z5" s="20" t="s">
        <v>58</v>
      </c>
      <c r="AA5" s="31" t="s">
        <v>60</v>
      </c>
      <c r="AB5" s="25" t="s">
        <v>62</v>
      </c>
      <c r="AC5" s="25" t="s">
        <v>66</v>
      </c>
      <c r="AD5" s="25"/>
      <c r="AE5" s="19"/>
      <c r="AF5" s="119">
        <v>1.0</v>
      </c>
    </row>
    <row r="6" ht="282.0" customHeight="1">
      <c r="A6" s="19"/>
      <c r="B6" s="40"/>
      <c r="C6" s="40"/>
      <c r="D6" s="40"/>
      <c r="E6" s="40"/>
      <c r="F6" s="22"/>
      <c r="G6" s="22"/>
      <c r="H6" s="22"/>
      <c r="I6" s="23"/>
      <c r="J6" s="24"/>
      <c r="K6" s="25"/>
      <c r="L6" s="24"/>
      <c r="M6" s="24"/>
      <c r="N6" s="26"/>
      <c r="O6" s="19"/>
      <c r="P6" s="25"/>
      <c r="Q6" s="25"/>
      <c r="R6" s="24"/>
      <c r="S6" s="19"/>
      <c r="T6" s="30"/>
      <c r="U6" s="28"/>
      <c r="V6" s="40"/>
      <c r="W6" s="40"/>
      <c r="X6" s="23"/>
      <c r="Y6" s="30"/>
      <c r="Z6" s="40"/>
      <c r="AA6" s="17"/>
      <c r="AB6" s="25" t="s">
        <v>67</v>
      </c>
      <c r="AC6" s="25" t="s">
        <v>68</v>
      </c>
      <c r="AD6" s="25"/>
      <c r="AE6" s="19"/>
      <c r="AF6" s="119">
        <v>1.0</v>
      </c>
    </row>
    <row r="7" ht="82.5" customHeight="1">
      <c r="A7" s="19"/>
      <c r="B7" s="40"/>
      <c r="C7" s="40"/>
      <c r="D7" s="40"/>
      <c r="E7" s="40"/>
      <c r="F7" s="22"/>
      <c r="G7" s="22"/>
      <c r="H7" s="22"/>
      <c r="I7" s="23"/>
      <c r="J7" s="24"/>
      <c r="K7" s="25"/>
      <c r="L7" s="24"/>
      <c r="M7" s="24"/>
      <c r="N7" s="26"/>
      <c r="O7" s="19"/>
      <c r="P7" s="25"/>
      <c r="Q7" s="25"/>
      <c r="R7" s="24"/>
      <c r="S7" s="19"/>
      <c r="T7" s="30"/>
      <c r="U7" s="28"/>
      <c r="V7" s="40"/>
      <c r="W7" s="40"/>
      <c r="X7" s="23"/>
      <c r="Y7" s="30"/>
      <c r="Z7" s="40"/>
      <c r="AA7" s="31" t="s">
        <v>71</v>
      </c>
      <c r="AB7" s="31" t="s">
        <v>73</v>
      </c>
      <c r="AC7" s="25" t="s">
        <v>75</v>
      </c>
      <c r="AD7" s="25"/>
      <c r="AE7" s="19"/>
      <c r="AF7" s="119">
        <v>1.0</v>
      </c>
    </row>
    <row r="8" ht="42.75" customHeight="1">
      <c r="A8" s="19"/>
      <c r="B8" s="40"/>
      <c r="C8" s="40"/>
      <c r="D8" s="40"/>
      <c r="E8" s="40"/>
      <c r="F8" s="22"/>
      <c r="G8" s="22"/>
      <c r="H8" s="22"/>
      <c r="I8" s="23"/>
      <c r="J8" s="24"/>
      <c r="K8" s="25"/>
      <c r="L8" s="24"/>
      <c r="M8" s="24"/>
      <c r="N8" s="26"/>
      <c r="O8" s="19"/>
      <c r="P8" s="25"/>
      <c r="Q8" s="25"/>
      <c r="R8" s="24"/>
      <c r="S8" s="19"/>
      <c r="T8" s="30"/>
      <c r="U8" s="28"/>
      <c r="V8" s="40"/>
      <c r="W8" s="40"/>
      <c r="X8" s="23"/>
      <c r="Y8" s="30"/>
      <c r="Z8" s="40"/>
      <c r="AA8" s="40"/>
      <c r="AB8" s="17"/>
      <c r="AC8" s="25" t="s">
        <v>76</v>
      </c>
      <c r="AD8" s="25"/>
      <c r="AE8" s="19"/>
      <c r="AF8" s="119">
        <v>1.0</v>
      </c>
    </row>
    <row r="9" ht="35.25" customHeight="1">
      <c r="A9" s="19"/>
      <c r="B9" s="40"/>
      <c r="C9" s="40"/>
      <c r="D9" s="40"/>
      <c r="E9" s="40"/>
      <c r="F9" s="22"/>
      <c r="G9" s="22"/>
      <c r="H9" s="22"/>
      <c r="I9" s="23"/>
      <c r="J9" s="24"/>
      <c r="K9" s="25"/>
      <c r="L9" s="24"/>
      <c r="M9" s="24"/>
      <c r="N9" s="26"/>
      <c r="O9" s="19"/>
      <c r="P9" s="25"/>
      <c r="Q9" s="25"/>
      <c r="R9" s="24"/>
      <c r="S9" s="19"/>
      <c r="T9" s="30"/>
      <c r="U9" s="28"/>
      <c r="V9" s="40"/>
      <c r="W9" s="40"/>
      <c r="X9" s="23"/>
      <c r="Y9" s="30"/>
      <c r="Z9" s="40"/>
      <c r="AA9" s="17"/>
      <c r="AB9" s="25" t="s">
        <v>77</v>
      </c>
      <c r="AC9" s="25" t="s">
        <v>78</v>
      </c>
      <c r="AD9" s="25"/>
      <c r="AE9" s="19"/>
      <c r="AF9" s="119">
        <v>1.0</v>
      </c>
    </row>
    <row r="10" ht="123.0" customHeight="1">
      <c r="A10" s="19"/>
      <c r="B10" s="40"/>
      <c r="C10" s="40"/>
      <c r="D10" s="40"/>
      <c r="E10" s="40"/>
      <c r="F10" s="22"/>
      <c r="G10" s="22"/>
      <c r="H10" s="22"/>
      <c r="I10" s="23"/>
      <c r="J10" s="24"/>
      <c r="K10" s="25"/>
      <c r="L10" s="24"/>
      <c r="M10" s="24"/>
      <c r="N10" s="26"/>
      <c r="O10" s="19"/>
      <c r="P10" s="25"/>
      <c r="Q10" s="25"/>
      <c r="R10" s="24"/>
      <c r="S10" s="19"/>
      <c r="T10" s="30"/>
      <c r="U10" s="28"/>
      <c r="V10" s="40"/>
      <c r="W10" s="40"/>
      <c r="X10" s="23"/>
      <c r="Y10" s="30"/>
      <c r="Z10" s="40"/>
      <c r="AA10" s="31" t="s">
        <v>80</v>
      </c>
      <c r="AB10" s="31" t="s">
        <v>82</v>
      </c>
      <c r="AC10" s="25" t="s">
        <v>84</v>
      </c>
      <c r="AD10" s="25"/>
      <c r="AE10" s="19"/>
      <c r="AF10" s="119">
        <v>1.0</v>
      </c>
    </row>
    <row r="11" ht="66.75" customHeight="1">
      <c r="A11" s="19"/>
      <c r="B11" s="40"/>
      <c r="C11" s="40"/>
      <c r="D11" s="40"/>
      <c r="E11" s="40"/>
      <c r="F11" s="22"/>
      <c r="G11" s="22"/>
      <c r="H11" s="22"/>
      <c r="I11" s="23"/>
      <c r="J11" s="24"/>
      <c r="K11" s="25"/>
      <c r="L11" s="24"/>
      <c r="M11" s="24"/>
      <c r="N11" s="26"/>
      <c r="O11" s="19"/>
      <c r="P11" s="25"/>
      <c r="Q11" s="25"/>
      <c r="R11" s="24"/>
      <c r="S11" s="19"/>
      <c r="T11" s="30"/>
      <c r="U11" s="28"/>
      <c r="V11" s="40"/>
      <c r="W11" s="40"/>
      <c r="X11" s="23"/>
      <c r="Y11" s="30"/>
      <c r="Z11" s="17"/>
      <c r="AA11" s="17"/>
      <c r="AB11" s="17"/>
      <c r="AC11" s="25" t="s">
        <v>86</v>
      </c>
      <c r="AD11" s="25"/>
      <c r="AE11" s="19"/>
      <c r="AF11" s="119">
        <v>1.0</v>
      </c>
    </row>
    <row r="12" ht="75.75" customHeight="1">
      <c r="A12" s="19"/>
      <c r="B12" s="40"/>
      <c r="C12" s="40"/>
      <c r="D12" s="40"/>
      <c r="E12" s="40"/>
      <c r="F12" s="22"/>
      <c r="G12" s="22"/>
      <c r="H12" s="22"/>
      <c r="I12" s="23"/>
      <c r="J12" s="24"/>
      <c r="K12" s="25"/>
      <c r="L12" s="24"/>
      <c r="M12" s="24"/>
      <c r="N12" s="26"/>
      <c r="O12" s="19"/>
      <c r="P12" s="25"/>
      <c r="Q12" s="25"/>
      <c r="R12" s="24"/>
      <c r="S12" s="19"/>
      <c r="T12" s="30"/>
      <c r="U12" s="28"/>
      <c r="V12" s="40"/>
      <c r="W12" s="40"/>
      <c r="X12" s="23"/>
      <c r="Y12" s="30"/>
      <c r="Z12" s="120" t="s">
        <v>87</v>
      </c>
      <c r="AA12" s="121" t="s">
        <v>89</v>
      </c>
      <c r="AB12" s="121" t="s">
        <v>91</v>
      </c>
      <c r="AC12" s="121" t="s">
        <v>93</v>
      </c>
      <c r="AD12" s="121"/>
      <c r="AE12" s="122"/>
      <c r="AF12" s="123">
        <v>1.0</v>
      </c>
    </row>
    <row r="13" ht="148.5" customHeight="1">
      <c r="A13" s="19"/>
      <c r="B13" s="40"/>
      <c r="C13" s="40"/>
      <c r="D13" s="40"/>
      <c r="E13" s="40"/>
      <c r="F13" s="22"/>
      <c r="G13" s="22"/>
      <c r="H13" s="22"/>
      <c r="I13" s="23"/>
      <c r="J13" s="24"/>
      <c r="K13" s="25"/>
      <c r="L13" s="24"/>
      <c r="M13" s="24"/>
      <c r="N13" s="26"/>
      <c r="O13" s="19"/>
      <c r="P13" s="25"/>
      <c r="Q13" s="25"/>
      <c r="R13" s="24"/>
      <c r="S13" s="19"/>
      <c r="T13" s="30"/>
      <c r="U13" s="28"/>
      <c r="V13" s="40"/>
      <c r="W13" s="40"/>
      <c r="X13" s="23"/>
      <c r="Y13" s="30"/>
      <c r="Z13" s="40"/>
      <c r="AA13" s="120" t="s">
        <v>94</v>
      </c>
      <c r="AB13" s="120" t="s">
        <v>96</v>
      </c>
      <c r="AC13" s="121" t="s">
        <v>299</v>
      </c>
      <c r="AD13" s="121"/>
      <c r="AE13" s="122"/>
      <c r="AF13" s="123">
        <v>0.7</v>
      </c>
    </row>
    <row r="14" ht="57.0" customHeight="1">
      <c r="A14" s="19"/>
      <c r="B14" s="40"/>
      <c r="C14" s="40"/>
      <c r="D14" s="40"/>
      <c r="E14" s="40"/>
      <c r="F14" s="22"/>
      <c r="G14" s="22"/>
      <c r="H14" s="22"/>
      <c r="I14" s="23"/>
      <c r="J14" s="24"/>
      <c r="K14" s="25"/>
      <c r="L14" s="24"/>
      <c r="M14" s="24"/>
      <c r="N14" s="26"/>
      <c r="O14" s="19"/>
      <c r="P14" s="25"/>
      <c r="Q14" s="25"/>
      <c r="R14" s="24"/>
      <c r="S14" s="19"/>
      <c r="T14" s="30"/>
      <c r="U14" s="28"/>
      <c r="V14" s="40"/>
      <c r="W14" s="40"/>
      <c r="X14" s="23"/>
      <c r="Y14" s="30"/>
      <c r="Z14" s="40"/>
      <c r="AA14" s="40"/>
      <c r="AB14" s="40"/>
      <c r="AC14" s="121" t="s">
        <v>100</v>
      </c>
      <c r="AD14" s="121"/>
      <c r="AE14" s="122"/>
      <c r="AF14" s="123">
        <v>1.0</v>
      </c>
    </row>
    <row r="15" ht="93.75" customHeight="1">
      <c r="A15" s="19"/>
      <c r="B15" s="40"/>
      <c r="C15" s="40"/>
      <c r="D15" s="40"/>
      <c r="E15" s="40"/>
      <c r="F15" s="22"/>
      <c r="G15" s="22"/>
      <c r="H15" s="22"/>
      <c r="I15" s="23"/>
      <c r="J15" s="24"/>
      <c r="K15" s="25"/>
      <c r="L15" s="24"/>
      <c r="M15" s="24"/>
      <c r="N15" s="26"/>
      <c r="O15" s="19"/>
      <c r="P15" s="25"/>
      <c r="Q15" s="25"/>
      <c r="R15" s="24"/>
      <c r="S15" s="19"/>
      <c r="T15" s="30"/>
      <c r="U15" s="28"/>
      <c r="V15" s="40"/>
      <c r="W15" s="40"/>
      <c r="X15" s="23"/>
      <c r="Y15" s="30"/>
      <c r="Z15" s="40"/>
      <c r="AA15" s="40"/>
      <c r="AB15" s="40"/>
      <c r="AC15" s="121" t="s">
        <v>103</v>
      </c>
      <c r="AD15" s="121"/>
      <c r="AE15" s="122"/>
      <c r="AF15" s="123">
        <v>1.0</v>
      </c>
    </row>
    <row r="16" ht="62.25" customHeight="1">
      <c r="A16" s="19"/>
      <c r="B16" s="40"/>
      <c r="C16" s="40"/>
      <c r="D16" s="40"/>
      <c r="E16" s="40"/>
      <c r="F16" s="22"/>
      <c r="G16" s="22"/>
      <c r="H16" s="22"/>
      <c r="I16" s="23"/>
      <c r="J16" s="24"/>
      <c r="K16" s="25"/>
      <c r="L16" s="24"/>
      <c r="M16" s="24"/>
      <c r="N16" s="26"/>
      <c r="O16" s="19"/>
      <c r="P16" s="25"/>
      <c r="Q16" s="25"/>
      <c r="R16" s="24"/>
      <c r="S16" s="19"/>
      <c r="T16" s="30"/>
      <c r="U16" s="28"/>
      <c r="V16" s="40"/>
      <c r="W16" s="40"/>
      <c r="X16" s="23"/>
      <c r="Y16" s="30"/>
      <c r="Z16" s="40"/>
      <c r="AA16" s="17"/>
      <c r="AB16" s="17"/>
      <c r="AC16" s="121" t="s">
        <v>104</v>
      </c>
      <c r="AD16" s="121"/>
      <c r="AE16" s="122"/>
      <c r="AF16" s="123">
        <v>1.0</v>
      </c>
    </row>
    <row r="17" ht="174.0" customHeight="1">
      <c r="A17" s="19"/>
      <c r="B17" s="40"/>
      <c r="C17" s="40"/>
      <c r="D17" s="40"/>
      <c r="E17" s="40"/>
      <c r="F17" s="22"/>
      <c r="G17" s="22"/>
      <c r="H17" s="22"/>
      <c r="I17" s="23"/>
      <c r="J17" s="24"/>
      <c r="K17" s="25"/>
      <c r="L17" s="24"/>
      <c r="M17" s="24"/>
      <c r="N17" s="26"/>
      <c r="O17" s="19"/>
      <c r="P17" s="25"/>
      <c r="Q17" s="25"/>
      <c r="R17" s="24"/>
      <c r="S17" s="19"/>
      <c r="T17" s="30"/>
      <c r="U17" s="28"/>
      <c r="V17" s="40"/>
      <c r="W17" s="40"/>
      <c r="X17" s="23"/>
      <c r="Y17" s="30"/>
      <c r="Z17" s="40"/>
      <c r="AA17" s="120" t="s">
        <v>106</v>
      </c>
      <c r="AB17" s="120" t="s">
        <v>108</v>
      </c>
      <c r="AC17" s="121" t="s">
        <v>110</v>
      </c>
      <c r="AD17" s="121"/>
      <c r="AE17" s="122"/>
      <c r="AF17" s="123">
        <v>0.75</v>
      </c>
    </row>
    <row r="18" ht="92.25" customHeight="1">
      <c r="A18" s="19"/>
      <c r="B18" s="40"/>
      <c r="C18" s="40"/>
      <c r="D18" s="40"/>
      <c r="E18" s="40"/>
      <c r="F18" s="22"/>
      <c r="G18" s="22"/>
      <c r="H18" s="22"/>
      <c r="I18" s="23"/>
      <c r="J18" s="24"/>
      <c r="K18" s="25"/>
      <c r="L18" s="24"/>
      <c r="M18" s="24"/>
      <c r="N18" s="26"/>
      <c r="O18" s="19"/>
      <c r="P18" s="25"/>
      <c r="Q18" s="25"/>
      <c r="R18" s="24"/>
      <c r="S18" s="19"/>
      <c r="T18" s="30"/>
      <c r="U18" s="28"/>
      <c r="V18" s="40"/>
      <c r="W18" s="40"/>
      <c r="X18" s="23"/>
      <c r="Y18" s="30"/>
      <c r="Z18" s="40"/>
      <c r="AA18" s="40"/>
      <c r="AB18" s="40"/>
      <c r="AC18" s="121" t="s">
        <v>111</v>
      </c>
      <c r="AD18" s="121"/>
      <c r="AE18" s="122"/>
      <c r="AF18" s="123">
        <v>1.0</v>
      </c>
    </row>
    <row r="19" ht="92.25" customHeight="1">
      <c r="A19" s="19"/>
      <c r="B19" s="40"/>
      <c r="C19" s="40"/>
      <c r="D19" s="40"/>
      <c r="E19" s="40"/>
      <c r="F19" s="22"/>
      <c r="G19" s="22"/>
      <c r="H19" s="22"/>
      <c r="I19" s="23"/>
      <c r="J19" s="24"/>
      <c r="K19" s="25"/>
      <c r="L19" s="24"/>
      <c r="M19" s="24"/>
      <c r="N19" s="26"/>
      <c r="O19" s="19"/>
      <c r="P19" s="25"/>
      <c r="Q19" s="25"/>
      <c r="R19" s="24"/>
      <c r="S19" s="19"/>
      <c r="T19" s="30"/>
      <c r="U19" s="28"/>
      <c r="V19" s="40"/>
      <c r="W19" s="40"/>
      <c r="X19" s="23"/>
      <c r="Y19" s="30"/>
      <c r="Z19" s="40"/>
      <c r="AA19" s="40"/>
      <c r="AB19" s="40"/>
      <c r="AC19" s="121" t="s">
        <v>113</v>
      </c>
      <c r="AD19" s="121"/>
      <c r="AE19" s="122"/>
      <c r="AF19" s="123">
        <v>1.0</v>
      </c>
    </row>
    <row r="20" ht="92.25" customHeight="1">
      <c r="A20" s="19"/>
      <c r="B20" s="40"/>
      <c r="C20" s="40"/>
      <c r="D20" s="40"/>
      <c r="E20" s="40"/>
      <c r="F20" s="22"/>
      <c r="G20" s="22"/>
      <c r="H20" s="22"/>
      <c r="I20" s="23"/>
      <c r="J20" s="24"/>
      <c r="K20" s="25"/>
      <c r="L20" s="24"/>
      <c r="M20" s="24"/>
      <c r="N20" s="26"/>
      <c r="O20" s="19"/>
      <c r="P20" s="25"/>
      <c r="Q20" s="25"/>
      <c r="R20" s="24"/>
      <c r="S20" s="19"/>
      <c r="T20" s="30"/>
      <c r="U20" s="28"/>
      <c r="V20" s="40"/>
      <c r="W20" s="40"/>
      <c r="X20" s="23"/>
      <c r="Y20" s="30"/>
      <c r="Z20" s="40"/>
      <c r="AA20" s="40"/>
      <c r="AB20" s="40"/>
      <c r="AC20" s="121" t="s">
        <v>114</v>
      </c>
      <c r="AD20" s="121"/>
      <c r="AE20" s="122"/>
      <c r="AF20" s="123">
        <v>1.0</v>
      </c>
    </row>
    <row r="21" ht="97.5" customHeight="1">
      <c r="A21" s="19"/>
      <c r="B21" s="40"/>
      <c r="C21" s="40"/>
      <c r="D21" s="40"/>
      <c r="E21" s="40"/>
      <c r="F21" s="22"/>
      <c r="G21" s="22"/>
      <c r="H21" s="22"/>
      <c r="I21" s="23"/>
      <c r="J21" s="24"/>
      <c r="K21" s="25"/>
      <c r="L21" s="24"/>
      <c r="M21" s="24"/>
      <c r="N21" s="26"/>
      <c r="O21" s="19"/>
      <c r="P21" s="25"/>
      <c r="Q21" s="25"/>
      <c r="R21" s="24"/>
      <c r="S21" s="19"/>
      <c r="T21" s="30"/>
      <c r="U21" s="28"/>
      <c r="V21" s="40"/>
      <c r="W21" s="40"/>
      <c r="X21" s="23"/>
      <c r="Y21" s="30"/>
      <c r="Z21" s="40"/>
      <c r="AA21" s="40"/>
      <c r="AB21" s="40"/>
      <c r="AC21" s="121" t="s">
        <v>116</v>
      </c>
      <c r="AD21" s="121"/>
      <c r="AE21" s="122"/>
      <c r="AF21" s="123">
        <v>1.0</v>
      </c>
    </row>
    <row r="22" ht="102.75" customHeight="1">
      <c r="A22" s="19"/>
      <c r="B22" s="40"/>
      <c r="C22" s="40"/>
      <c r="D22" s="40"/>
      <c r="E22" s="40"/>
      <c r="F22" s="22"/>
      <c r="G22" s="22"/>
      <c r="H22" s="22"/>
      <c r="I22" s="23"/>
      <c r="J22" s="24"/>
      <c r="K22" s="25"/>
      <c r="L22" s="24"/>
      <c r="M22" s="24"/>
      <c r="N22" s="26"/>
      <c r="O22" s="19"/>
      <c r="P22" s="25"/>
      <c r="Q22" s="25"/>
      <c r="R22" s="24"/>
      <c r="S22" s="19"/>
      <c r="T22" s="30"/>
      <c r="U22" s="28"/>
      <c r="V22" s="40"/>
      <c r="W22" s="40"/>
      <c r="X22" s="23"/>
      <c r="Y22" s="30"/>
      <c r="Z22" s="40"/>
      <c r="AA22" s="17"/>
      <c r="AB22" s="17"/>
      <c r="AC22" s="121" t="s">
        <v>300</v>
      </c>
      <c r="AD22" s="121"/>
      <c r="AE22" s="122"/>
      <c r="AF22" s="123">
        <v>1.0</v>
      </c>
    </row>
    <row r="23" ht="153.75" customHeight="1">
      <c r="A23" s="19"/>
      <c r="B23" s="40"/>
      <c r="C23" s="40"/>
      <c r="D23" s="40"/>
      <c r="E23" s="40"/>
      <c r="F23" s="22"/>
      <c r="G23" s="22"/>
      <c r="H23" s="22"/>
      <c r="I23" s="23"/>
      <c r="J23" s="24"/>
      <c r="K23" s="25"/>
      <c r="L23" s="24"/>
      <c r="M23" s="24"/>
      <c r="N23" s="26"/>
      <c r="O23" s="19"/>
      <c r="P23" s="25"/>
      <c r="Q23" s="25"/>
      <c r="R23" s="24"/>
      <c r="S23" s="19"/>
      <c r="T23" s="30"/>
      <c r="U23" s="28"/>
      <c r="V23" s="40"/>
      <c r="W23" s="40"/>
      <c r="X23" s="23"/>
      <c r="Y23" s="30"/>
      <c r="Z23" s="40"/>
      <c r="AA23" s="121" t="s">
        <v>120</v>
      </c>
      <c r="AB23" s="121" t="s">
        <v>122</v>
      </c>
      <c r="AC23" s="121" t="s">
        <v>124</v>
      </c>
      <c r="AD23" s="121"/>
      <c r="AE23" s="122"/>
      <c r="AF23" s="123">
        <v>0.5</v>
      </c>
    </row>
    <row r="24" ht="152.25" customHeight="1">
      <c r="A24" s="19"/>
      <c r="B24" s="40"/>
      <c r="C24" s="40"/>
      <c r="D24" s="40"/>
      <c r="E24" s="40"/>
      <c r="F24" s="22"/>
      <c r="G24" s="22"/>
      <c r="H24" s="22"/>
      <c r="I24" s="23"/>
      <c r="J24" s="24"/>
      <c r="K24" s="25"/>
      <c r="L24" s="24"/>
      <c r="M24" s="24"/>
      <c r="N24" s="26"/>
      <c r="O24" s="19"/>
      <c r="P24" s="25"/>
      <c r="Q24" s="25"/>
      <c r="R24" s="24"/>
      <c r="S24" s="19"/>
      <c r="T24" s="30"/>
      <c r="U24" s="28"/>
      <c r="V24" s="40"/>
      <c r="W24" s="40"/>
      <c r="X24" s="23"/>
      <c r="Y24" s="30"/>
      <c r="Z24" s="40"/>
      <c r="AA24" s="120" t="s">
        <v>126</v>
      </c>
      <c r="AB24" s="120" t="s">
        <v>128</v>
      </c>
      <c r="AC24" s="121" t="s">
        <v>301</v>
      </c>
      <c r="AD24" s="121"/>
      <c r="AE24" s="122"/>
      <c r="AF24" s="123">
        <v>1.0</v>
      </c>
    </row>
    <row r="25" ht="152.25" customHeight="1">
      <c r="A25" s="19"/>
      <c r="B25" s="40"/>
      <c r="C25" s="40"/>
      <c r="D25" s="40"/>
      <c r="E25" s="40"/>
      <c r="F25" s="22"/>
      <c r="G25" s="22"/>
      <c r="H25" s="22"/>
      <c r="I25" s="23"/>
      <c r="J25" s="24"/>
      <c r="K25" s="25"/>
      <c r="L25" s="24"/>
      <c r="M25" s="24"/>
      <c r="N25" s="26"/>
      <c r="O25" s="19"/>
      <c r="P25" s="25"/>
      <c r="Q25" s="25"/>
      <c r="R25" s="24"/>
      <c r="S25" s="19"/>
      <c r="T25" s="30"/>
      <c r="U25" s="28"/>
      <c r="V25" s="40"/>
      <c r="W25" s="40"/>
      <c r="X25" s="23"/>
      <c r="Y25" s="30"/>
      <c r="Z25" s="40"/>
      <c r="AA25" s="17"/>
      <c r="AB25" s="17"/>
      <c r="AC25" s="121" t="s">
        <v>131</v>
      </c>
      <c r="AD25" s="121"/>
      <c r="AE25" s="122"/>
      <c r="AF25" s="123">
        <v>1.0</v>
      </c>
    </row>
    <row r="26" ht="94.5" customHeight="1">
      <c r="A26" s="19"/>
      <c r="B26" s="40"/>
      <c r="C26" s="40"/>
      <c r="D26" s="40"/>
      <c r="E26" s="40"/>
      <c r="F26" s="22"/>
      <c r="G26" s="22"/>
      <c r="H26" s="22"/>
      <c r="I26" s="23"/>
      <c r="J26" s="24"/>
      <c r="K26" s="25"/>
      <c r="L26" s="24"/>
      <c r="M26" s="24"/>
      <c r="N26" s="26"/>
      <c r="O26" s="19"/>
      <c r="P26" s="25"/>
      <c r="Q26" s="25"/>
      <c r="R26" s="24"/>
      <c r="S26" s="19"/>
      <c r="T26" s="30"/>
      <c r="U26" s="28"/>
      <c r="V26" s="40"/>
      <c r="W26" s="40"/>
      <c r="X26" s="23"/>
      <c r="Y26" s="30"/>
      <c r="Z26" s="40"/>
      <c r="AA26" s="120" t="s">
        <v>133</v>
      </c>
      <c r="AB26" s="120" t="s">
        <v>135</v>
      </c>
      <c r="AC26" s="121" t="s">
        <v>137</v>
      </c>
      <c r="AD26" s="121"/>
      <c r="AE26" s="122"/>
      <c r="AF26" s="123">
        <v>1.0</v>
      </c>
    </row>
    <row r="27" ht="49.5" customHeight="1">
      <c r="A27" s="19"/>
      <c r="B27" s="40"/>
      <c r="C27" s="40"/>
      <c r="D27" s="40"/>
      <c r="E27" s="40"/>
      <c r="F27" s="22"/>
      <c r="G27" s="22"/>
      <c r="H27" s="22"/>
      <c r="I27" s="23"/>
      <c r="J27" s="24"/>
      <c r="K27" s="25"/>
      <c r="L27" s="24"/>
      <c r="M27" s="24"/>
      <c r="N27" s="26"/>
      <c r="O27" s="19"/>
      <c r="P27" s="25"/>
      <c r="Q27" s="25"/>
      <c r="R27" s="24"/>
      <c r="S27" s="19"/>
      <c r="T27" s="30"/>
      <c r="U27" s="28"/>
      <c r="V27" s="40"/>
      <c r="W27" s="40"/>
      <c r="X27" s="23"/>
      <c r="Y27" s="30"/>
      <c r="Z27" s="40"/>
      <c r="AA27" s="40"/>
      <c r="AB27" s="40"/>
      <c r="AC27" s="121" t="s">
        <v>139</v>
      </c>
      <c r="AD27" s="121"/>
      <c r="AE27" s="122"/>
      <c r="AF27" s="123">
        <v>1.0</v>
      </c>
    </row>
    <row r="28" ht="66.75" customHeight="1">
      <c r="A28" s="19"/>
      <c r="B28" s="40"/>
      <c r="C28" s="40"/>
      <c r="D28" s="40"/>
      <c r="E28" s="40"/>
      <c r="F28" s="22"/>
      <c r="G28" s="22"/>
      <c r="H28" s="22"/>
      <c r="I28" s="23"/>
      <c r="J28" s="24"/>
      <c r="K28" s="25"/>
      <c r="L28" s="24"/>
      <c r="M28" s="24"/>
      <c r="N28" s="26"/>
      <c r="O28" s="19"/>
      <c r="P28" s="25"/>
      <c r="Q28" s="25"/>
      <c r="R28" s="24"/>
      <c r="S28" s="19"/>
      <c r="T28" s="30"/>
      <c r="U28" s="28"/>
      <c r="V28" s="40"/>
      <c r="W28" s="40"/>
      <c r="X28" s="23"/>
      <c r="Y28" s="30"/>
      <c r="Z28" s="40"/>
      <c r="AA28" s="40"/>
      <c r="AB28" s="40"/>
      <c r="AC28" s="121" t="s">
        <v>140</v>
      </c>
      <c r="AD28" s="121"/>
      <c r="AE28" s="122"/>
      <c r="AF28" s="123">
        <v>1.0</v>
      </c>
    </row>
    <row r="29" ht="89.25" customHeight="1">
      <c r="A29" s="19"/>
      <c r="B29" s="40"/>
      <c r="C29" s="40"/>
      <c r="D29" s="40"/>
      <c r="E29" s="40"/>
      <c r="F29" s="22"/>
      <c r="G29" s="22"/>
      <c r="H29" s="22"/>
      <c r="I29" s="23"/>
      <c r="J29" s="24"/>
      <c r="K29" s="25"/>
      <c r="L29" s="24"/>
      <c r="M29" s="24"/>
      <c r="N29" s="26"/>
      <c r="O29" s="19"/>
      <c r="P29" s="25"/>
      <c r="Q29" s="25"/>
      <c r="R29" s="24"/>
      <c r="S29" s="19"/>
      <c r="T29" s="30"/>
      <c r="U29" s="28"/>
      <c r="V29" s="40"/>
      <c r="W29" s="40"/>
      <c r="X29" s="23"/>
      <c r="Y29" s="30"/>
      <c r="Z29" s="17"/>
      <c r="AA29" s="17"/>
      <c r="AB29" s="17"/>
      <c r="AC29" s="121" t="s">
        <v>141</v>
      </c>
      <c r="AD29" s="121"/>
      <c r="AE29" s="122"/>
      <c r="AF29" s="123">
        <v>0.8</v>
      </c>
    </row>
    <row r="30" ht="113.25" customHeight="1">
      <c r="A30" s="19"/>
      <c r="B30" s="40"/>
      <c r="C30" s="40"/>
      <c r="D30" s="40"/>
      <c r="E30" s="40"/>
      <c r="F30" s="22"/>
      <c r="G30" s="22"/>
      <c r="H30" s="22"/>
      <c r="I30" s="23"/>
      <c r="J30" s="24"/>
      <c r="K30" s="25"/>
      <c r="L30" s="24"/>
      <c r="M30" s="24"/>
      <c r="N30" s="26"/>
      <c r="O30" s="19"/>
      <c r="P30" s="25"/>
      <c r="Q30" s="25"/>
      <c r="R30" s="24"/>
      <c r="S30" s="19"/>
      <c r="T30" s="30"/>
      <c r="U30" s="28"/>
      <c r="V30" s="40"/>
      <c r="W30" s="40"/>
      <c r="X30" s="23"/>
      <c r="Y30" s="30"/>
      <c r="Z30" s="20" t="s">
        <v>142</v>
      </c>
      <c r="AA30" s="120" t="s">
        <v>144</v>
      </c>
      <c r="AB30" s="120" t="s">
        <v>146</v>
      </c>
      <c r="AC30" s="121" t="s">
        <v>148</v>
      </c>
      <c r="AD30" s="121"/>
      <c r="AE30" s="122"/>
      <c r="AF30" s="123">
        <v>1.0</v>
      </c>
    </row>
    <row r="31" ht="198.75" customHeight="1">
      <c r="A31" s="19"/>
      <c r="B31" s="40"/>
      <c r="C31" s="40"/>
      <c r="D31" s="40"/>
      <c r="E31" s="40"/>
      <c r="F31" s="22"/>
      <c r="G31" s="22"/>
      <c r="H31" s="22"/>
      <c r="I31" s="23"/>
      <c r="J31" s="24"/>
      <c r="K31" s="25"/>
      <c r="L31" s="24"/>
      <c r="M31" s="24"/>
      <c r="N31" s="26"/>
      <c r="O31" s="19"/>
      <c r="P31" s="25"/>
      <c r="Q31" s="25"/>
      <c r="R31" s="24"/>
      <c r="S31" s="19"/>
      <c r="T31" s="30"/>
      <c r="U31" s="28"/>
      <c r="V31" s="40"/>
      <c r="W31" s="40"/>
      <c r="X31" s="23"/>
      <c r="Y31" s="30"/>
      <c r="Z31" s="40"/>
      <c r="AA31" s="17"/>
      <c r="AB31" s="17"/>
      <c r="AC31" s="121" t="s">
        <v>150</v>
      </c>
      <c r="AD31" s="121"/>
      <c r="AE31" s="122"/>
      <c r="AF31" s="123">
        <v>1.0</v>
      </c>
    </row>
    <row r="32" ht="242.25" customHeight="1">
      <c r="A32" s="19"/>
      <c r="B32" s="40"/>
      <c r="C32" s="40"/>
      <c r="D32" s="40"/>
      <c r="E32" s="40"/>
      <c r="F32" s="22"/>
      <c r="G32" s="22"/>
      <c r="H32" s="22"/>
      <c r="I32" s="23"/>
      <c r="J32" s="24"/>
      <c r="K32" s="25"/>
      <c r="L32" s="24"/>
      <c r="M32" s="24"/>
      <c r="N32" s="26"/>
      <c r="O32" s="19"/>
      <c r="P32" s="25"/>
      <c r="Q32" s="25"/>
      <c r="R32" s="24"/>
      <c r="S32" s="19"/>
      <c r="T32" s="30"/>
      <c r="U32" s="28"/>
      <c r="V32" s="40"/>
      <c r="W32" s="40"/>
      <c r="X32" s="23"/>
      <c r="Y32" s="30"/>
      <c r="Z32" s="40"/>
      <c r="AA32" s="25" t="s">
        <v>152</v>
      </c>
      <c r="AB32" s="25" t="s">
        <v>154</v>
      </c>
      <c r="AC32" s="23" t="s">
        <v>156</v>
      </c>
      <c r="AD32" s="25"/>
      <c r="AE32" s="19"/>
      <c r="AF32" s="124">
        <v>0.75</v>
      </c>
    </row>
    <row r="33" ht="82.5" customHeight="1">
      <c r="A33" s="19"/>
      <c r="B33" s="40"/>
      <c r="C33" s="40"/>
      <c r="D33" s="40"/>
      <c r="E33" s="40"/>
      <c r="F33" s="22"/>
      <c r="G33" s="22"/>
      <c r="H33" s="22"/>
      <c r="I33" s="23"/>
      <c r="J33" s="24"/>
      <c r="K33" s="25"/>
      <c r="L33" s="24"/>
      <c r="M33" s="24"/>
      <c r="N33" s="26"/>
      <c r="O33" s="19"/>
      <c r="P33" s="25"/>
      <c r="Q33" s="25"/>
      <c r="R33" s="24"/>
      <c r="S33" s="19"/>
      <c r="T33" s="30"/>
      <c r="U33" s="28"/>
      <c r="V33" s="40"/>
      <c r="W33" s="40"/>
      <c r="X33" s="23"/>
      <c r="Y33" s="30"/>
      <c r="Z33" s="40"/>
      <c r="AA33" s="31" t="s">
        <v>157</v>
      </c>
      <c r="AB33" s="31" t="s">
        <v>159</v>
      </c>
      <c r="AC33" s="25" t="s">
        <v>161</v>
      </c>
      <c r="AD33" s="25"/>
      <c r="AE33" s="19"/>
      <c r="AF33" s="119">
        <v>1.0</v>
      </c>
    </row>
    <row r="34" ht="223.5" customHeight="1">
      <c r="A34" s="19"/>
      <c r="B34" s="40"/>
      <c r="C34" s="40"/>
      <c r="D34" s="40"/>
      <c r="E34" s="40"/>
      <c r="F34" s="22"/>
      <c r="G34" s="22"/>
      <c r="H34" s="22"/>
      <c r="I34" s="23"/>
      <c r="J34" s="24"/>
      <c r="K34" s="25"/>
      <c r="L34" s="24"/>
      <c r="M34" s="24"/>
      <c r="N34" s="26"/>
      <c r="O34" s="19"/>
      <c r="P34" s="25"/>
      <c r="Q34" s="25"/>
      <c r="R34" s="24"/>
      <c r="S34" s="19"/>
      <c r="T34" s="30"/>
      <c r="U34" s="28"/>
      <c r="V34" s="40"/>
      <c r="W34" s="40"/>
      <c r="X34" s="23"/>
      <c r="Y34" s="30"/>
      <c r="Z34" s="40"/>
      <c r="AA34" s="17"/>
      <c r="AB34" s="17"/>
      <c r="AC34" s="25" t="s">
        <v>162</v>
      </c>
      <c r="AD34" s="25"/>
      <c r="AE34" s="19"/>
      <c r="AF34" s="119">
        <v>0.95</v>
      </c>
    </row>
    <row r="35" ht="181.5" customHeight="1">
      <c r="A35" s="19"/>
      <c r="B35" s="40"/>
      <c r="C35" s="40"/>
      <c r="D35" s="40"/>
      <c r="E35" s="40"/>
      <c r="F35" s="22"/>
      <c r="G35" s="22"/>
      <c r="H35" s="22"/>
      <c r="I35" s="23"/>
      <c r="J35" s="24"/>
      <c r="K35" s="25"/>
      <c r="L35" s="24"/>
      <c r="M35" s="24"/>
      <c r="N35" s="26"/>
      <c r="O35" s="19"/>
      <c r="P35" s="25"/>
      <c r="Q35" s="25"/>
      <c r="R35" s="24"/>
      <c r="S35" s="19"/>
      <c r="T35" s="30"/>
      <c r="U35" s="28"/>
      <c r="V35" s="40"/>
      <c r="W35" s="40"/>
      <c r="X35" s="23"/>
      <c r="Y35" s="30"/>
      <c r="Z35" s="40"/>
      <c r="AA35" s="25" t="s">
        <v>165</v>
      </c>
      <c r="AB35" s="25" t="s">
        <v>167</v>
      </c>
      <c r="AC35" s="25" t="s">
        <v>169</v>
      </c>
      <c r="AD35" s="25"/>
      <c r="AE35" s="19"/>
      <c r="AF35" s="119">
        <v>1.0</v>
      </c>
    </row>
    <row r="36" ht="213.75" customHeight="1">
      <c r="A36" s="19"/>
      <c r="B36" s="40"/>
      <c r="C36" s="40"/>
      <c r="D36" s="40"/>
      <c r="E36" s="40"/>
      <c r="F36" s="22"/>
      <c r="G36" s="22"/>
      <c r="H36" s="22"/>
      <c r="I36" s="23"/>
      <c r="J36" s="24"/>
      <c r="K36" s="25"/>
      <c r="L36" s="24"/>
      <c r="M36" s="24"/>
      <c r="N36" s="26"/>
      <c r="O36" s="19"/>
      <c r="P36" s="25"/>
      <c r="Q36" s="25"/>
      <c r="R36" s="24"/>
      <c r="S36" s="19"/>
      <c r="T36" s="30"/>
      <c r="U36" s="28"/>
      <c r="V36" s="40"/>
      <c r="W36" s="40"/>
      <c r="X36" s="23"/>
      <c r="Y36" s="30"/>
      <c r="Z36" s="40"/>
      <c r="AA36" s="121" t="s">
        <v>170</v>
      </c>
      <c r="AB36" s="121" t="s">
        <v>172</v>
      </c>
      <c r="AC36" s="121" t="s">
        <v>174</v>
      </c>
      <c r="AD36" s="121"/>
      <c r="AE36" s="122"/>
      <c r="AF36" s="123">
        <v>1.0</v>
      </c>
    </row>
    <row r="37" ht="102.75" customHeight="1">
      <c r="A37" s="19"/>
      <c r="B37" s="40"/>
      <c r="C37" s="40"/>
      <c r="D37" s="40"/>
      <c r="E37" s="40"/>
      <c r="F37" s="22"/>
      <c r="G37" s="22"/>
      <c r="H37" s="22"/>
      <c r="I37" s="23"/>
      <c r="J37" s="24"/>
      <c r="K37" s="25"/>
      <c r="L37" s="24"/>
      <c r="M37" s="24"/>
      <c r="N37" s="26"/>
      <c r="O37" s="19"/>
      <c r="P37" s="25"/>
      <c r="Q37" s="25"/>
      <c r="R37" s="24"/>
      <c r="S37" s="19"/>
      <c r="T37" s="30"/>
      <c r="U37" s="28"/>
      <c r="V37" s="40"/>
      <c r="W37" s="40"/>
      <c r="X37" s="23"/>
      <c r="Y37" s="30"/>
      <c r="Z37" s="40"/>
      <c r="AA37" s="25" t="s">
        <v>175</v>
      </c>
      <c r="AB37" s="25" t="s">
        <v>170</v>
      </c>
      <c r="AC37" s="23" t="s">
        <v>177</v>
      </c>
      <c r="AD37" s="125"/>
      <c r="AE37" s="126"/>
      <c r="AF37" s="119">
        <v>1.0</v>
      </c>
    </row>
    <row r="38" ht="105.75" customHeight="1">
      <c r="A38" s="19"/>
      <c r="B38" s="40"/>
      <c r="C38" s="40"/>
      <c r="D38" s="40"/>
      <c r="E38" s="40"/>
      <c r="F38" s="22"/>
      <c r="G38" s="22"/>
      <c r="H38" s="22"/>
      <c r="I38" s="23"/>
      <c r="J38" s="24"/>
      <c r="K38" s="25"/>
      <c r="L38" s="24"/>
      <c r="M38" s="24"/>
      <c r="N38" s="26"/>
      <c r="O38" s="19"/>
      <c r="P38" s="25"/>
      <c r="Q38" s="25"/>
      <c r="R38" s="24"/>
      <c r="S38" s="19"/>
      <c r="T38" s="30"/>
      <c r="U38" s="28"/>
      <c r="V38" s="40"/>
      <c r="W38" s="40"/>
      <c r="X38" s="23"/>
      <c r="Y38" s="30"/>
      <c r="Z38" s="40"/>
      <c r="AA38" s="25" t="s">
        <v>178</v>
      </c>
      <c r="AB38" s="25" t="s">
        <v>180</v>
      </c>
      <c r="AC38" s="25" t="s">
        <v>182</v>
      </c>
      <c r="AD38" s="25"/>
      <c r="AE38" s="19"/>
      <c r="AF38" s="119">
        <v>0.5</v>
      </c>
    </row>
    <row r="39" ht="195.75" customHeight="1">
      <c r="A39" s="19"/>
      <c r="B39" s="40"/>
      <c r="C39" s="40"/>
      <c r="D39" s="40"/>
      <c r="E39" s="40"/>
      <c r="F39" s="22"/>
      <c r="G39" s="22"/>
      <c r="H39" s="22"/>
      <c r="I39" s="23"/>
      <c r="J39" s="24"/>
      <c r="K39" s="25"/>
      <c r="L39" s="24"/>
      <c r="M39" s="24"/>
      <c r="N39" s="26"/>
      <c r="O39" s="19"/>
      <c r="P39" s="25"/>
      <c r="Q39" s="25"/>
      <c r="R39" s="24"/>
      <c r="S39" s="19"/>
      <c r="T39" s="30"/>
      <c r="U39" s="28"/>
      <c r="V39" s="40"/>
      <c r="W39" s="40"/>
      <c r="X39" s="23"/>
      <c r="Y39" s="30"/>
      <c r="Z39" s="40"/>
      <c r="AA39" s="25" t="s">
        <v>183</v>
      </c>
      <c r="AB39" s="25" t="s">
        <v>185</v>
      </c>
      <c r="AC39" s="23" t="s">
        <v>187</v>
      </c>
      <c r="AD39" s="125"/>
      <c r="AE39" s="126"/>
      <c r="AF39" s="119">
        <v>1.0</v>
      </c>
    </row>
    <row r="40" ht="87.75" customHeight="1">
      <c r="A40" s="19"/>
      <c r="B40" s="40"/>
      <c r="C40" s="40"/>
      <c r="D40" s="40"/>
      <c r="E40" s="40"/>
      <c r="F40" s="22"/>
      <c r="G40" s="22"/>
      <c r="H40" s="22"/>
      <c r="I40" s="23"/>
      <c r="J40" s="24"/>
      <c r="K40" s="25"/>
      <c r="L40" s="24"/>
      <c r="M40" s="24"/>
      <c r="N40" s="26"/>
      <c r="O40" s="19"/>
      <c r="P40" s="25"/>
      <c r="Q40" s="25"/>
      <c r="R40" s="24"/>
      <c r="S40" s="19"/>
      <c r="T40" s="30"/>
      <c r="U40" s="28"/>
      <c r="V40" s="40"/>
      <c r="W40" s="40"/>
      <c r="X40" s="23"/>
      <c r="Y40" s="30"/>
      <c r="Z40" s="40"/>
      <c r="AA40" s="25" t="s">
        <v>189</v>
      </c>
      <c r="AB40" s="25" t="s">
        <v>191</v>
      </c>
      <c r="AC40" s="127" t="s">
        <v>192</v>
      </c>
      <c r="AD40" s="25"/>
      <c r="AE40" s="19"/>
      <c r="AF40" s="128" t="s">
        <v>64</v>
      </c>
    </row>
    <row r="41" ht="250.5" customHeight="1">
      <c r="A41" s="19"/>
      <c r="B41" s="40"/>
      <c r="C41" s="40"/>
      <c r="D41" s="40"/>
      <c r="E41" s="40"/>
      <c r="F41" s="22"/>
      <c r="G41" s="22"/>
      <c r="H41" s="22"/>
      <c r="I41" s="23"/>
      <c r="J41" s="24"/>
      <c r="K41" s="25"/>
      <c r="L41" s="24"/>
      <c r="M41" s="24"/>
      <c r="N41" s="26"/>
      <c r="O41" s="19"/>
      <c r="P41" s="25"/>
      <c r="Q41" s="25"/>
      <c r="R41" s="24"/>
      <c r="S41" s="19"/>
      <c r="T41" s="30"/>
      <c r="U41" s="28"/>
      <c r="V41" s="40"/>
      <c r="W41" s="40"/>
      <c r="X41" s="23"/>
      <c r="Y41" s="30"/>
      <c r="Z41" s="40"/>
      <c r="AA41" s="121" t="s">
        <v>193</v>
      </c>
      <c r="AB41" s="121" t="s">
        <v>195</v>
      </c>
      <c r="AC41" s="121" t="s">
        <v>197</v>
      </c>
      <c r="AD41" s="121"/>
      <c r="AE41" s="122"/>
      <c r="AF41" s="123">
        <v>1.0</v>
      </c>
    </row>
    <row r="42" ht="92.25" customHeight="1">
      <c r="A42" s="19"/>
      <c r="B42" s="40"/>
      <c r="C42" s="40"/>
      <c r="D42" s="40"/>
      <c r="E42" s="40"/>
      <c r="F42" s="22"/>
      <c r="G42" s="22"/>
      <c r="H42" s="22"/>
      <c r="I42" s="23"/>
      <c r="J42" s="24"/>
      <c r="K42" s="25"/>
      <c r="L42" s="24"/>
      <c r="M42" s="24"/>
      <c r="N42" s="26"/>
      <c r="O42" s="19"/>
      <c r="P42" s="25"/>
      <c r="Q42" s="25"/>
      <c r="R42" s="24"/>
      <c r="S42" s="19"/>
      <c r="T42" s="30"/>
      <c r="U42" s="28"/>
      <c r="V42" s="40"/>
      <c r="W42" s="40"/>
      <c r="X42" s="23"/>
      <c r="Y42" s="30"/>
      <c r="Z42" s="40"/>
      <c r="AA42" s="120" t="s">
        <v>199</v>
      </c>
      <c r="AB42" s="120" t="s">
        <v>201</v>
      </c>
      <c r="AC42" s="129" t="s">
        <v>203</v>
      </c>
      <c r="AD42" s="130"/>
      <c r="AE42" s="130"/>
      <c r="AF42" s="123">
        <v>1.0</v>
      </c>
    </row>
    <row r="43" ht="66.0" customHeight="1">
      <c r="A43" s="19"/>
      <c r="B43" s="40"/>
      <c r="C43" s="40"/>
      <c r="D43" s="40"/>
      <c r="E43" s="40"/>
      <c r="F43" s="22"/>
      <c r="G43" s="22"/>
      <c r="H43" s="22"/>
      <c r="I43" s="23"/>
      <c r="J43" s="24"/>
      <c r="K43" s="25"/>
      <c r="L43" s="24"/>
      <c r="M43" s="24"/>
      <c r="N43" s="26"/>
      <c r="O43" s="19"/>
      <c r="P43" s="25"/>
      <c r="Q43" s="25"/>
      <c r="R43" s="24"/>
      <c r="S43" s="19"/>
      <c r="T43" s="30"/>
      <c r="U43" s="28"/>
      <c r="V43" s="40"/>
      <c r="W43" s="40"/>
      <c r="X43" s="23"/>
      <c r="Y43" s="30"/>
      <c r="Z43" s="40"/>
      <c r="AA43" s="40"/>
      <c r="AB43" s="40"/>
      <c r="AC43" s="129" t="s">
        <v>205</v>
      </c>
      <c r="AD43" s="130"/>
      <c r="AE43" s="130"/>
      <c r="AF43" s="123">
        <v>1.0</v>
      </c>
    </row>
    <row r="44" ht="66.75" customHeight="1">
      <c r="A44" s="19"/>
      <c r="B44" s="40"/>
      <c r="C44" s="40"/>
      <c r="D44" s="40"/>
      <c r="E44" s="40"/>
      <c r="F44" s="22"/>
      <c r="G44" s="22"/>
      <c r="H44" s="22"/>
      <c r="I44" s="23"/>
      <c r="J44" s="24"/>
      <c r="K44" s="25"/>
      <c r="L44" s="24"/>
      <c r="M44" s="24"/>
      <c r="N44" s="26"/>
      <c r="O44" s="19"/>
      <c r="P44" s="25"/>
      <c r="Q44" s="25"/>
      <c r="R44" s="24"/>
      <c r="S44" s="19"/>
      <c r="T44" s="30"/>
      <c r="U44" s="28"/>
      <c r="V44" s="40"/>
      <c r="W44" s="40"/>
      <c r="X44" s="23"/>
      <c r="Y44" s="30"/>
      <c r="Z44" s="40"/>
      <c r="AA44" s="17"/>
      <c r="AB44" s="17"/>
      <c r="AC44" s="121" t="s">
        <v>207</v>
      </c>
      <c r="AD44" s="121"/>
      <c r="AE44" s="122"/>
      <c r="AF44" s="123">
        <v>1.0</v>
      </c>
    </row>
    <row r="45" ht="363.75" customHeight="1">
      <c r="A45" s="19"/>
      <c r="B45" s="40"/>
      <c r="C45" s="40"/>
      <c r="D45" s="40"/>
      <c r="E45" s="40"/>
      <c r="F45" s="22"/>
      <c r="G45" s="22"/>
      <c r="H45" s="22"/>
      <c r="I45" s="23"/>
      <c r="J45" s="24"/>
      <c r="K45" s="25"/>
      <c r="L45" s="24"/>
      <c r="M45" s="24"/>
      <c r="N45" s="26"/>
      <c r="O45" s="19"/>
      <c r="P45" s="25"/>
      <c r="Q45" s="25"/>
      <c r="R45" s="24"/>
      <c r="S45" s="19"/>
      <c r="T45" s="30"/>
      <c r="U45" s="28"/>
      <c r="V45" s="40"/>
      <c r="W45" s="40"/>
      <c r="X45" s="23"/>
      <c r="Y45" s="30"/>
      <c r="Z45" s="40"/>
      <c r="AA45" s="121" t="s">
        <v>208</v>
      </c>
      <c r="AB45" s="121" t="s">
        <v>210</v>
      </c>
      <c r="AC45" s="121" t="s">
        <v>302</v>
      </c>
      <c r="AD45" s="121"/>
      <c r="AE45" s="122"/>
      <c r="AF45" s="123">
        <v>1.0</v>
      </c>
    </row>
    <row r="46" ht="249.75" customHeight="1">
      <c r="A46" s="19"/>
      <c r="B46" s="40"/>
      <c r="C46" s="40"/>
      <c r="D46" s="40"/>
      <c r="E46" s="40"/>
      <c r="F46" s="22"/>
      <c r="G46" s="22"/>
      <c r="H46" s="22"/>
      <c r="I46" s="23"/>
      <c r="J46" s="24"/>
      <c r="K46" s="25"/>
      <c r="L46" s="24"/>
      <c r="M46" s="24"/>
      <c r="N46" s="26"/>
      <c r="O46" s="19"/>
      <c r="P46" s="25"/>
      <c r="Q46" s="25"/>
      <c r="R46" s="24"/>
      <c r="S46" s="19"/>
      <c r="T46" s="30"/>
      <c r="U46" s="28"/>
      <c r="V46" s="40"/>
      <c r="W46" s="40"/>
      <c r="X46" s="23"/>
      <c r="Y46" s="30"/>
      <c r="Z46" s="40"/>
      <c r="AA46" s="120" t="s">
        <v>215</v>
      </c>
      <c r="AB46" s="120" t="s">
        <v>217</v>
      </c>
      <c r="AC46" s="121" t="s">
        <v>303</v>
      </c>
      <c r="AD46" s="121"/>
      <c r="AE46" s="122"/>
      <c r="AF46" s="123">
        <v>1.0</v>
      </c>
    </row>
    <row r="47" ht="250.5" customHeight="1">
      <c r="A47" s="19"/>
      <c r="B47" s="40"/>
      <c r="C47" s="40"/>
      <c r="D47" s="40"/>
      <c r="E47" s="40"/>
      <c r="F47" s="22"/>
      <c r="G47" s="22"/>
      <c r="H47" s="22"/>
      <c r="I47" s="23"/>
      <c r="J47" s="24"/>
      <c r="K47" s="25"/>
      <c r="L47" s="24"/>
      <c r="M47" s="24"/>
      <c r="N47" s="26"/>
      <c r="O47" s="19"/>
      <c r="P47" s="25"/>
      <c r="Q47" s="25"/>
      <c r="R47" s="24"/>
      <c r="S47" s="19"/>
      <c r="T47" s="30"/>
      <c r="U47" s="28"/>
      <c r="V47" s="40"/>
      <c r="W47" s="40"/>
      <c r="X47" s="23"/>
      <c r="Y47" s="30"/>
      <c r="Z47" s="17"/>
      <c r="AA47" s="17"/>
      <c r="AB47" s="17"/>
      <c r="AC47" s="121" t="s">
        <v>304</v>
      </c>
      <c r="AD47" s="121"/>
      <c r="AE47" s="122"/>
      <c r="AF47" s="123">
        <v>1.0</v>
      </c>
    </row>
    <row r="48" ht="126.75" customHeight="1">
      <c r="A48" s="19"/>
      <c r="B48" s="40"/>
      <c r="C48" s="40"/>
      <c r="D48" s="40"/>
      <c r="E48" s="40"/>
      <c r="F48" s="22"/>
      <c r="G48" s="22"/>
      <c r="H48" s="22"/>
      <c r="I48" s="23"/>
      <c r="J48" s="24"/>
      <c r="K48" s="25"/>
      <c r="L48" s="24"/>
      <c r="M48" s="24"/>
      <c r="N48" s="26"/>
      <c r="O48" s="19"/>
      <c r="P48" s="25"/>
      <c r="Q48" s="25"/>
      <c r="R48" s="24"/>
      <c r="S48" s="19"/>
      <c r="T48" s="30"/>
      <c r="U48" s="28"/>
      <c r="V48" s="40"/>
      <c r="W48" s="40"/>
      <c r="X48" s="23"/>
      <c r="Y48" s="30"/>
      <c r="Z48" s="31" t="s">
        <v>221</v>
      </c>
      <c r="AA48" s="25" t="s">
        <v>223</v>
      </c>
      <c r="AB48" s="25" t="s">
        <v>225</v>
      </c>
      <c r="AC48" s="25" t="s">
        <v>305</v>
      </c>
      <c r="AD48" s="25"/>
      <c r="AE48" s="19"/>
      <c r="AF48" s="119">
        <v>0.88</v>
      </c>
    </row>
    <row r="49" ht="109.5" customHeight="1">
      <c r="A49" s="19"/>
      <c r="B49" s="40"/>
      <c r="C49" s="40"/>
      <c r="D49" s="40"/>
      <c r="E49" s="40"/>
      <c r="F49" s="22"/>
      <c r="G49" s="22"/>
      <c r="H49" s="22"/>
      <c r="I49" s="23"/>
      <c r="J49" s="24"/>
      <c r="K49" s="25"/>
      <c r="L49" s="24"/>
      <c r="M49" s="24"/>
      <c r="N49" s="26"/>
      <c r="O49" s="19"/>
      <c r="P49" s="25"/>
      <c r="Q49" s="25"/>
      <c r="R49" s="24"/>
      <c r="S49" s="19"/>
      <c r="T49" s="30"/>
      <c r="U49" s="28"/>
      <c r="V49" s="40"/>
      <c r="W49" s="40"/>
      <c r="X49" s="23"/>
      <c r="Y49" s="30"/>
      <c r="Z49" s="40"/>
      <c r="AA49" s="25" t="s">
        <v>230</v>
      </c>
      <c r="AB49" s="25" t="s">
        <v>232</v>
      </c>
      <c r="AC49" s="25" t="s">
        <v>233</v>
      </c>
      <c r="AD49" s="25"/>
      <c r="AE49" s="19"/>
      <c r="AF49" s="119">
        <v>0.5</v>
      </c>
    </row>
    <row r="50" ht="266.25" customHeight="1">
      <c r="A50" s="19"/>
      <c r="B50" s="40"/>
      <c r="C50" s="40"/>
      <c r="D50" s="40"/>
      <c r="E50" s="40"/>
      <c r="F50" s="22"/>
      <c r="G50" s="22"/>
      <c r="H50" s="22"/>
      <c r="I50" s="23"/>
      <c r="J50" s="24"/>
      <c r="K50" s="25"/>
      <c r="L50" s="24"/>
      <c r="M50" s="24"/>
      <c r="N50" s="26"/>
      <c r="O50" s="19"/>
      <c r="P50" s="25"/>
      <c r="Q50" s="25"/>
      <c r="R50" s="24"/>
      <c r="S50" s="19"/>
      <c r="T50" s="30"/>
      <c r="U50" s="28"/>
      <c r="V50" s="40"/>
      <c r="W50" s="40"/>
      <c r="X50" s="23"/>
      <c r="Y50" s="30"/>
      <c r="Z50" s="40"/>
      <c r="AA50" s="121" t="s">
        <v>235</v>
      </c>
      <c r="AB50" s="121" t="s">
        <v>237</v>
      </c>
      <c r="AC50" s="121" t="s">
        <v>239</v>
      </c>
      <c r="AD50" s="121"/>
      <c r="AE50" s="122"/>
      <c r="AF50" s="123">
        <v>0.75</v>
      </c>
    </row>
    <row r="51" ht="331.5" customHeight="1">
      <c r="A51" s="19"/>
      <c r="B51" s="40"/>
      <c r="C51" s="40"/>
      <c r="D51" s="40"/>
      <c r="E51" s="40"/>
      <c r="F51" s="22"/>
      <c r="G51" s="22"/>
      <c r="H51" s="22"/>
      <c r="I51" s="23"/>
      <c r="J51" s="24"/>
      <c r="K51" s="25"/>
      <c r="L51" s="24"/>
      <c r="M51" s="24"/>
      <c r="N51" s="26"/>
      <c r="O51" s="19"/>
      <c r="P51" s="25"/>
      <c r="Q51" s="25"/>
      <c r="R51" s="24"/>
      <c r="S51" s="19"/>
      <c r="T51" s="30"/>
      <c r="U51" s="28"/>
      <c r="V51" s="40"/>
      <c r="W51" s="40"/>
      <c r="X51" s="23"/>
      <c r="Y51" s="30"/>
      <c r="Z51" s="40"/>
      <c r="AA51" s="121" t="s">
        <v>242</v>
      </c>
      <c r="AB51" s="121" t="s">
        <v>244</v>
      </c>
      <c r="AC51" s="121" t="s">
        <v>246</v>
      </c>
      <c r="AD51" s="121"/>
      <c r="AE51" s="122"/>
      <c r="AF51" s="123">
        <v>0.9</v>
      </c>
    </row>
    <row r="52" ht="189.0" customHeight="1">
      <c r="A52" s="19"/>
      <c r="B52" s="40"/>
      <c r="C52" s="40"/>
      <c r="D52" s="40"/>
      <c r="E52" s="40"/>
      <c r="F52" s="22"/>
      <c r="G52" s="22"/>
      <c r="H52" s="22"/>
      <c r="I52" s="23"/>
      <c r="J52" s="24"/>
      <c r="K52" s="25"/>
      <c r="L52" s="24"/>
      <c r="M52" s="24"/>
      <c r="N52" s="26"/>
      <c r="O52" s="19"/>
      <c r="P52" s="25"/>
      <c r="Q52" s="25"/>
      <c r="R52" s="24"/>
      <c r="S52" s="19"/>
      <c r="T52" s="30"/>
      <c r="U52" s="28"/>
      <c r="V52" s="40"/>
      <c r="W52" s="40"/>
      <c r="X52" s="23"/>
      <c r="Y52" s="30"/>
      <c r="Z52" s="40"/>
      <c r="AA52" s="25" t="s">
        <v>248</v>
      </c>
      <c r="AB52" s="25" t="s">
        <v>250</v>
      </c>
      <c r="AC52" s="131" t="s">
        <v>252</v>
      </c>
      <c r="AD52" s="25"/>
      <c r="AE52" s="19"/>
      <c r="AF52" s="132">
        <v>0.5</v>
      </c>
    </row>
    <row r="53" ht="95.25" customHeight="1">
      <c r="A53" s="19"/>
      <c r="B53" s="40"/>
      <c r="C53" s="40"/>
      <c r="D53" s="40"/>
      <c r="E53" s="40"/>
      <c r="F53" s="22"/>
      <c r="G53" s="22"/>
      <c r="H53" s="22"/>
      <c r="I53" s="23"/>
      <c r="J53" s="24"/>
      <c r="K53" s="25"/>
      <c r="L53" s="24"/>
      <c r="M53" s="24"/>
      <c r="N53" s="26"/>
      <c r="O53" s="19"/>
      <c r="P53" s="25"/>
      <c r="Q53" s="25"/>
      <c r="R53" s="24"/>
      <c r="S53" s="19"/>
      <c r="T53" s="30"/>
      <c r="U53" s="28"/>
      <c r="V53" s="40"/>
      <c r="W53" s="40"/>
      <c r="X53" s="23"/>
      <c r="Y53" s="30"/>
      <c r="Z53" s="40"/>
      <c r="AA53" s="25" t="s">
        <v>254</v>
      </c>
      <c r="AB53" s="25" t="s">
        <v>255</v>
      </c>
      <c r="AC53" s="25" t="s">
        <v>256</v>
      </c>
      <c r="AD53" s="25"/>
      <c r="AE53" s="19"/>
      <c r="AF53" s="119">
        <v>1.0</v>
      </c>
    </row>
    <row r="54" ht="126.0" customHeight="1">
      <c r="A54" s="19"/>
      <c r="B54" s="40"/>
      <c r="C54" s="40"/>
      <c r="D54" s="40"/>
      <c r="E54" s="40"/>
      <c r="F54" s="22"/>
      <c r="G54" s="22"/>
      <c r="H54" s="22"/>
      <c r="I54" s="23"/>
      <c r="J54" s="24"/>
      <c r="K54" s="25"/>
      <c r="L54" s="24"/>
      <c r="M54" s="24"/>
      <c r="N54" s="26"/>
      <c r="O54" s="19"/>
      <c r="P54" s="25"/>
      <c r="Q54" s="25"/>
      <c r="R54" s="24"/>
      <c r="S54" s="19"/>
      <c r="T54" s="30"/>
      <c r="U54" s="28"/>
      <c r="V54" s="40"/>
      <c r="W54" s="40"/>
      <c r="X54" s="23"/>
      <c r="Y54" s="30"/>
      <c r="Z54" s="40"/>
      <c r="AA54" s="25" t="s">
        <v>257</v>
      </c>
      <c r="AB54" s="25" t="s">
        <v>259</v>
      </c>
      <c r="AC54" s="25" t="s">
        <v>260</v>
      </c>
      <c r="AD54" s="25"/>
      <c r="AE54" s="19"/>
      <c r="AF54" s="128" t="s">
        <v>64</v>
      </c>
    </row>
    <row r="55" ht="84.75" customHeight="1">
      <c r="A55" s="19"/>
      <c r="B55" s="40"/>
      <c r="C55" s="40"/>
      <c r="D55" s="70"/>
      <c r="E55" s="40"/>
      <c r="F55" s="22"/>
      <c r="G55" s="22"/>
      <c r="H55" s="22"/>
      <c r="I55" s="23"/>
      <c r="J55" s="24"/>
      <c r="K55" s="25"/>
      <c r="L55" s="24"/>
      <c r="M55" s="24"/>
      <c r="N55" s="26"/>
      <c r="O55" s="19"/>
      <c r="P55" s="25"/>
      <c r="Q55" s="25"/>
      <c r="R55" s="24"/>
      <c r="S55" s="19"/>
      <c r="T55" s="30"/>
      <c r="U55" s="28"/>
      <c r="V55" s="70"/>
      <c r="W55" s="70"/>
      <c r="X55" s="23"/>
      <c r="Y55" s="30"/>
      <c r="Z55" s="17"/>
      <c r="AA55" s="25" t="s">
        <v>261</v>
      </c>
      <c r="AB55" s="25" t="s">
        <v>263</v>
      </c>
      <c r="AC55" s="25" t="s">
        <v>264</v>
      </c>
      <c r="AD55" s="25"/>
      <c r="AE55" s="19"/>
      <c r="AF55" s="133" t="s">
        <v>64</v>
      </c>
    </row>
    <row r="56" ht="181.5" customHeight="1">
      <c r="A56" s="19">
        <v>10.0</v>
      </c>
      <c r="B56" s="31" t="s">
        <v>37</v>
      </c>
      <c r="C56" s="31" t="s">
        <v>38</v>
      </c>
      <c r="D56" s="71" t="s">
        <v>39</v>
      </c>
      <c r="E56" s="31" t="s">
        <v>40</v>
      </c>
      <c r="F56" s="22" t="s">
        <v>41</v>
      </c>
      <c r="G56" s="22" t="s">
        <v>42</v>
      </c>
      <c r="H56" s="22" t="s">
        <v>43</v>
      </c>
      <c r="I56" s="72" t="s">
        <v>44</v>
      </c>
      <c r="J56" s="24" t="s">
        <v>266</v>
      </c>
      <c r="K56" s="25" t="s">
        <v>46</v>
      </c>
      <c r="L56" s="24">
        <v>5.92</v>
      </c>
      <c r="M56" s="24">
        <v>8.5</v>
      </c>
      <c r="N56" s="26" t="s">
        <v>47</v>
      </c>
      <c r="O56" s="19" t="s">
        <v>267</v>
      </c>
      <c r="P56" s="25" t="s">
        <v>268</v>
      </c>
      <c r="Q56" s="25" t="s">
        <v>268</v>
      </c>
      <c r="R56" s="24" t="s">
        <v>269</v>
      </c>
      <c r="S56" s="19" t="s">
        <v>270</v>
      </c>
      <c r="T56" s="25" t="s">
        <v>52</v>
      </c>
      <c r="U56" s="73" t="s">
        <v>271</v>
      </c>
      <c r="V56" s="74" t="s">
        <v>54</v>
      </c>
      <c r="W56" s="74" t="s">
        <v>272</v>
      </c>
      <c r="X56" s="25" t="s">
        <v>273</v>
      </c>
      <c r="Y56" s="30" t="s">
        <v>274</v>
      </c>
      <c r="Z56" s="75" t="s">
        <v>87</v>
      </c>
      <c r="AA56" s="75" t="s">
        <v>276</v>
      </c>
      <c r="AB56" s="76" t="s">
        <v>278</v>
      </c>
      <c r="AC56" s="134" t="s">
        <v>280</v>
      </c>
      <c r="AD56" s="134" t="s">
        <v>281</v>
      </c>
      <c r="AE56" s="135"/>
      <c r="AF56" s="136">
        <v>1.0</v>
      </c>
    </row>
    <row r="57" ht="156.0" customHeight="1">
      <c r="A57" s="19"/>
      <c r="B57" s="40"/>
      <c r="C57" s="40"/>
      <c r="D57" s="40"/>
      <c r="E57" s="40"/>
      <c r="F57" s="22"/>
      <c r="G57" s="22"/>
      <c r="H57" s="22"/>
      <c r="I57" s="72"/>
      <c r="J57" s="24"/>
      <c r="K57" s="25"/>
      <c r="L57" s="24"/>
      <c r="M57" s="24"/>
      <c r="N57" s="26"/>
      <c r="O57" s="19"/>
      <c r="P57" s="25"/>
      <c r="Q57" s="25"/>
      <c r="R57" s="24"/>
      <c r="S57" s="19"/>
      <c r="T57" s="25"/>
      <c r="U57" s="73"/>
      <c r="V57" s="40"/>
      <c r="W57" s="40"/>
      <c r="X57" s="25"/>
      <c r="Y57" s="30"/>
      <c r="Z57" s="17"/>
      <c r="AA57" s="17"/>
      <c r="AB57" s="17"/>
      <c r="AC57" s="134" t="s">
        <v>282</v>
      </c>
      <c r="AD57" s="134"/>
      <c r="AE57" s="135"/>
      <c r="AF57" s="17"/>
    </row>
    <row r="58" ht="228.75" customHeight="1">
      <c r="A58" s="19"/>
      <c r="B58" s="17"/>
      <c r="C58" s="17"/>
      <c r="D58" s="17"/>
      <c r="E58" s="17"/>
      <c r="F58" s="22"/>
      <c r="G58" s="22"/>
      <c r="H58" s="22"/>
      <c r="I58" s="72"/>
      <c r="J58" s="24"/>
      <c r="K58" s="25"/>
      <c r="L58" s="24"/>
      <c r="M58" s="24"/>
      <c r="N58" s="26"/>
      <c r="O58" s="19"/>
      <c r="P58" s="25"/>
      <c r="Q58" s="25"/>
      <c r="R58" s="24"/>
      <c r="S58" s="19"/>
      <c r="T58" s="25"/>
      <c r="U58" s="73"/>
      <c r="V58" s="17"/>
      <c r="W58" s="17"/>
      <c r="X58" s="25"/>
      <c r="Y58" s="30"/>
      <c r="Z58" s="86" t="s">
        <v>221</v>
      </c>
      <c r="AA58" s="87" t="s">
        <v>284</v>
      </c>
      <c r="AB58" s="87" t="s">
        <v>286</v>
      </c>
      <c r="AC58" s="86" t="s">
        <v>287</v>
      </c>
      <c r="AD58" s="86"/>
      <c r="AE58" s="137"/>
      <c r="AF58" s="138">
        <v>1.0</v>
      </c>
    </row>
    <row r="59" ht="252.0" customHeight="1">
      <c r="A59" s="19"/>
      <c r="B59" s="31" t="s">
        <v>37</v>
      </c>
      <c r="C59" s="31" t="s">
        <v>38</v>
      </c>
      <c r="D59" s="95" t="s">
        <v>39</v>
      </c>
      <c r="E59" s="25" t="s">
        <v>40</v>
      </c>
      <c r="F59" s="22"/>
      <c r="G59" s="22"/>
      <c r="H59" s="22"/>
      <c r="I59" s="72"/>
      <c r="J59" s="24"/>
      <c r="K59" s="25"/>
      <c r="L59" s="24"/>
      <c r="M59" s="24"/>
      <c r="N59" s="26"/>
      <c r="O59" s="19"/>
      <c r="P59" s="25"/>
      <c r="Q59" s="25"/>
      <c r="R59" s="24"/>
      <c r="S59" s="19"/>
      <c r="T59" s="25"/>
      <c r="U59" s="73"/>
      <c r="V59" s="23" t="s">
        <v>288</v>
      </c>
      <c r="W59" s="23" t="s">
        <v>289</v>
      </c>
      <c r="X59" s="25"/>
      <c r="Y59" s="30"/>
      <c r="Z59" s="96" t="s">
        <v>87</v>
      </c>
      <c r="AA59" s="139" t="s">
        <v>291</v>
      </c>
      <c r="AB59" s="139" t="s">
        <v>293</v>
      </c>
      <c r="AC59" s="96" t="s">
        <v>295</v>
      </c>
      <c r="AD59" s="96"/>
      <c r="AE59" s="140"/>
      <c r="AF59" s="141">
        <v>0.6</v>
      </c>
    </row>
    <row r="60" ht="52.5" customHeight="1">
      <c r="A60" s="106"/>
      <c r="B60" s="106"/>
      <c r="C60" s="106"/>
      <c r="D60" s="106"/>
      <c r="E60" s="106"/>
      <c r="F60" s="106"/>
      <c r="G60" s="107">
        <f>SUM(G55,G51,G42,G41,G36,G30,G24,G23,G17)</f>
        <v>0</v>
      </c>
      <c r="H60" s="108"/>
      <c r="I60" s="108"/>
      <c r="J60" s="108"/>
      <c r="K60" s="108"/>
      <c r="L60" s="1"/>
      <c r="M60" s="1"/>
      <c r="N60" s="108"/>
      <c r="O60" s="108"/>
      <c r="P60" s="108"/>
      <c r="Q60" s="108"/>
      <c r="R60" s="108"/>
      <c r="S60" s="108"/>
      <c r="T60" s="108"/>
      <c r="U60" s="108"/>
      <c r="V60" s="108"/>
      <c r="W60" s="108"/>
      <c r="X60" s="109"/>
      <c r="Y60" s="109"/>
      <c r="Z60" s="109"/>
      <c r="AA60" s="109"/>
      <c r="AB60" s="109"/>
      <c r="AC60" s="108"/>
      <c r="AD60" s="1"/>
      <c r="AE60" s="1"/>
      <c r="AF60" s="142">
        <f>AVERAGE(AF5:AF59)</f>
        <v>0.9231372549</v>
      </c>
    </row>
    <row r="61" ht="48.75" customHeight="1">
      <c r="A61" s="106"/>
      <c r="B61" s="106"/>
      <c r="C61" s="106"/>
      <c r="D61" s="106"/>
      <c r="E61" s="106"/>
      <c r="F61" s="106"/>
      <c r="G61" s="114"/>
      <c r="H61" s="108"/>
      <c r="I61" s="108"/>
      <c r="J61" s="108"/>
      <c r="K61" s="108"/>
      <c r="L61" s="1"/>
      <c r="M61" s="1"/>
      <c r="N61" s="108"/>
      <c r="O61" s="108"/>
      <c r="P61" s="108"/>
      <c r="Q61" s="108"/>
      <c r="R61" s="108"/>
      <c r="S61" s="108"/>
      <c r="T61" s="108"/>
      <c r="U61" s="108"/>
      <c r="V61" s="108"/>
      <c r="W61" s="108"/>
      <c r="X61" s="109"/>
      <c r="Y61" s="109"/>
      <c r="Z61" s="109"/>
      <c r="AA61" s="109"/>
      <c r="AB61" s="109"/>
      <c r="AC61" s="108"/>
      <c r="AD61" s="1"/>
      <c r="AE61" s="1"/>
      <c r="AF61" s="143">
        <v>0.817</v>
      </c>
    </row>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7">
    <mergeCell ref="AA30:AA31"/>
    <mergeCell ref="AB30:AB31"/>
    <mergeCell ref="AA33:AA34"/>
    <mergeCell ref="AB33:AB34"/>
    <mergeCell ref="AA42:AA44"/>
    <mergeCell ref="AB42:AB44"/>
    <mergeCell ref="AA46:AA47"/>
    <mergeCell ref="AB46:AB47"/>
    <mergeCell ref="B56:B58"/>
    <mergeCell ref="C56:C58"/>
    <mergeCell ref="D56:D58"/>
    <mergeCell ref="E56:E58"/>
    <mergeCell ref="Z1:AF2"/>
    <mergeCell ref="AB3:AB4"/>
    <mergeCell ref="AC3:AC4"/>
    <mergeCell ref="AF3:AF4"/>
    <mergeCell ref="B5:B55"/>
    <mergeCell ref="E5:E55"/>
    <mergeCell ref="AB7:AB8"/>
    <mergeCell ref="V56:V58"/>
    <mergeCell ref="W56:W58"/>
    <mergeCell ref="Z56:Z57"/>
    <mergeCell ref="AA56:AA57"/>
    <mergeCell ref="AB56:AB57"/>
    <mergeCell ref="AF56:AF57"/>
    <mergeCell ref="Z3:Z4"/>
    <mergeCell ref="V5:V55"/>
    <mergeCell ref="W5:W55"/>
    <mergeCell ref="Z5:Z11"/>
    <mergeCell ref="Z12:Z29"/>
    <mergeCell ref="Z30:Z47"/>
    <mergeCell ref="Z48:Z55"/>
    <mergeCell ref="C5:C55"/>
    <mergeCell ref="D5:D55"/>
    <mergeCell ref="AA5:AA6"/>
    <mergeCell ref="AA7:AA9"/>
    <mergeCell ref="AA3:AA4"/>
    <mergeCell ref="AA10:AA11"/>
    <mergeCell ref="AB10:AB11"/>
    <mergeCell ref="AA13:AA16"/>
    <mergeCell ref="AB13:AB16"/>
    <mergeCell ref="AA17:AA22"/>
    <mergeCell ref="AB17:AB22"/>
    <mergeCell ref="AA24:AA25"/>
    <mergeCell ref="AB24:AB25"/>
    <mergeCell ref="AA26:AA29"/>
    <mergeCell ref="AB26:AB29"/>
  </mergeCells>
  <dataValidations>
    <dataValidation type="list" allowBlank="1" showErrorMessage="1" sqref="A5:C5 A6:A55 A56:C56 A57:A59 J5:M59">
      <formula1>#REF!</formula1>
    </dataValidation>
  </dataValidation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57"/>
    <col customWidth="1" min="2" max="26" width="10.71"/>
  </cols>
  <sheetData>
    <row r="2">
      <c r="A2" s="9" t="s">
        <v>10</v>
      </c>
    </row>
    <row r="3">
      <c r="A3" s="17"/>
    </row>
    <row r="4">
      <c r="A4" s="36">
        <v>11.0</v>
      </c>
    </row>
    <row r="5">
      <c r="A5" s="36">
        <v>7.0</v>
      </c>
    </row>
    <row r="6">
      <c r="A6" s="42">
        <v>0.0</v>
      </c>
    </row>
    <row r="7">
      <c r="A7" s="36">
        <v>28.0</v>
      </c>
    </row>
    <row r="8">
      <c r="A8" s="36">
        <v>7.0</v>
      </c>
    </row>
    <row r="9">
      <c r="A9" s="42">
        <v>0.0</v>
      </c>
    </row>
    <row r="10">
      <c r="A10" s="42">
        <v>0.0</v>
      </c>
    </row>
    <row r="11">
      <c r="A11" s="36">
        <v>240.0</v>
      </c>
    </row>
    <row r="12">
      <c r="A12" s="36">
        <v>271.0</v>
      </c>
    </row>
    <row r="13">
      <c r="A13" s="36">
        <v>20.0</v>
      </c>
    </row>
    <row r="14">
      <c r="A14" s="36">
        <v>1465.0</v>
      </c>
    </row>
    <row r="15">
      <c r="A15" s="36">
        <v>90.0</v>
      </c>
    </row>
    <row r="16">
      <c r="A16" s="36">
        <v>150.0</v>
      </c>
    </row>
    <row r="17">
      <c r="A17" s="36">
        <v>110.0</v>
      </c>
    </row>
    <row r="18">
      <c r="A18" s="36">
        <v>929.0</v>
      </c>
    </row>
    <row r="19">
      <c r="A19" s="36">
        <v>801.0</v>
      </c>
    </row>
    <row r="20">
      <c r="A20" s="36">
        <v>104.0</v>
      </c>
    </row>
    <row r="21" ht="15.75" customHeight="1">
      <c r="A21" s="36">
        <v>800.0</v>
      </c>
    </row>
    <row r="22" ht="15.75" customHeight="1">
      <c r="A22" s="36">
        <v>25.0</v>
      </c>
    </row>
    <row r="23" ht="15.75" customHeight="1">
      <c r="A23" s="36">
        <v>59.0</v>
      </c>
    </row>
    <row r="24" ht="15.75" customHeight="1">
      <c r="A24" s="36">
        <v>391.0</v>
      </c>
    </row>
    <row r="25" ht="15.75" customHeight="1">
      <c r="A25" s="48">
        <v>50.0</v>
      </c>
    </row>
    <row r="26" ht="15.75" customHeight="1">
      <c r="A26" s="48">
        <v>28.0</v>
      </c>
    </row>
    <row r="27" ht="15.75" customHeight="1">
      <c r="A27" s="48">
        <v>150.0</v>
      </c>
    </row>
    <row r="28" ht="15.75" customHeight="1">
      <c r="A28" s="48">
        <v>3.0</v>
      </c>
    </row>
    <row r="29" ht="15.75" customHeight="1">
      <c r="A29" s="36">
        <v>500.0</v>
      </c>
    </row>
    <row r="30" ht="15.75" customHeight="1">
      <c r="A30" s="36">
        <v>348.0</v>
      </c>
    </row>
    <row r="31" ht="15.75" customHeight="1">
      <c r="A31" s="36">
        <v>13.0</v>
      </c>
    </row>
    <row r="32" ht="15.75" customHeight="1">
      <c r="A32" s="36">
        <v>511.0</v>
      </c>
    </row>
    <row r="33" ht="15.75" customHeight="1">
      <c r="A33" s="36">
        <v>265.0</v>
      </c>
    </row>
    <row r="34" ht="15.75" customHeight="1">
      <c r="A34" s="36">
        <v>4.0</v>
      </c>
    </row>
    <row r="35" ht="15.75" customHeight="1">
      <c r="A35" s="58">
        <v>0.0</v>
      </c>
    </row>
    <row r="36" ht="15.75" customHeight="1">
      <c r="A36" s="58">
        <v>0.0</v>
      </c>
    </row>
    <row r="37" ht="15.75" customHeight="1">
      <c r="A37" s="42">
        <v>0.0</v>
      </c>
    </row>
    <row r="38" ht="15.75" customHeight="1">
      <c r="A38" s="42">
        <v>0.0</v>
      </c>
    </row>
    <row r="39" ht="15.75" customHeight="1">
      <c r="A39" s="42">
        <v>0.0</v>
      </c>
    </row>
    <row r="40" ht="15.75" customHeight="1">
      <c r="A40" s="36">
        <v>27.0</v>
      </c>
    </row>
    <row r="41" ht="15.75" customHeight="1">
      <c r="A41" s="63">
        <v>700.0</v>
      </c>
    </row>
    <row r="42" ht="15.75" customHeight="1">
      <c r="A42" s="63">
        <v>34.0</v>
      </c>
    </row>
    <row r="43" ht="15.75" customHeight="1">
      <c r="A43" s="48">
        <v>50.0</v>
      </c>
    </row>
    <row r="44" ht="15.75" customHeight="1">
      <c r="A44" s="36">
        <v>260.0</v>
      </c>
    </row>
    <row r="45" ht="15.75" customHeight="1">
      <c r="A45" s="64">
        <v>1102.0</v>
      </c>
    </row>
    <row r="46" ht="15.75" customHeight="1">
      <c r="A46" s="36">
        <v>1420.0</v>
      </c>
    </row>
    <row r="47" ht="15.75" customHeight="1">
      <c r="A47" s="64">
        <v>3505.0</v>
      </c>
    </row>
    <row r="48" ht="15.75" customHeight="1">
      <c r="A48" s="48">
        <v>5.0</v>
      </c>
    </row>
    <row r="49" ht="15.75" customHeight="1">
      <c r="A49" s="48">
        <v>6.0</v>
      </c>
    </row>
    <row r="50" ht="15.75" customHeight="1">
      <c r="A50" s="68">
        <v>0.0</v>
      </c>
    </row>
    <row r="51" ht="15.75" customHeight="1">
      <c r="A51" s="64">
        <v>82.0</v>
      </c>
    </row>
    <row r="52" ht="15.75" customHeight="1">
      <c r="A52" s="64">
        <v>45.0</v>
      </c>
    </row>
    <row r="53" ht="15.75" customHeight="1">
      <c r="A53" s="68">
        <v>0.0</v>
      </c>
    </row>
    <row r="54" ht="15.75" customHeight="1">
      <c r="A54" s="68">
        <v>0.0</v>
      </c>
    </row>
    <row r="55" ht="15.75" customHeight="1">
      <c r="A55" s="83">
        <v>20.0</v>
      </c>
    </row>
    <row r="56" ht="15.75" customHeight="1">
      <c r="A56" s="83">
        <v>200.0</v>
      </c>
    </row>
    <row r="57" ht="15.75" customHeight="1">
      <c r="A57" s="92">
        <v>0.0</v>
      </c>
    </row>
    <row r="58" ht="15.75" customHeight="1">
      <c r="A58" s="102">
        <v>0.0</v>
      </c>
    </row>
    <row r="59" ht="15.75" customHeight="1">
      <c r="A59" s="144">
        <f>SUM(A4:A58)</f>
        <v>14836</v>
      </c>
    </row>
    <row r="60" ht="15.75" customHeight="1">
      <c r="A60" s="145">
        <v>14836.0</v>
      </c>
    </row>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2:A3"/>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2020-09-08T12:47:39Z</dcterms:created>
  <dc:creator>Diana Cifuentes</dc:creator>
</cp:coreProperties>
</file>